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5.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20" windowWidth="12120" windowHeight="7725" tabRatio="919" firstSheet="8" activeTab="11"/>
  </bookViews>
  <sheets>
    <sheet name="1_GO" sheetId="1" r:id="rId1"/>
    <sheet name="MOD_KUR" sheetId="30" r:id="rId2"/>
    <sheet name="Süreç Modeli" sheetId="32" r:id="rId3"/>
    <sheet name="Süreç Modeli (2)" sheetId="37" r:id="rId4"/>
    <sheet name="Süreç Modeli (3)" sheetId="38" r:id="rId5"/>
    <sheet name="21_K_IK" sheetId="2" r:id="rId6"/>
    <sheet name="22_K_EK" sheetId="5" r:id="rId7"/>
    <sheet name="24_K_YK" sheetId="7" r:id="rId8"/>
    <sheet name="31_P_BO" sheetId="12" r:id="rId9"/>
    <sheet name="32_P_Gr" sheetId="13" r:id="rId10"/>
    <sheet name="33_P_Ci" sheetId="14" r:id="rId11"/>
    <sheet name="34_P_Me" sheetId="15" r:id="rId12"/>
    <sheet name="35_P_TP" sheetId="16" r:id="rId13"/>
    <sheet name="36_P_Fr" sheetId="17" r:id="rId14"/>
    <sheet name="37_P_Ac" sheetId="3" r:id="rId15"/>
    <sheet name="38_P_İl" sheetId="35" r:id="rId16"/>
    <sheet name="İletişim Akış Diyagramı" sheetId="36" r:id="rId17"/>
    <sheet name="5_IO" sheetId="21" r:id="rId18"/>
    <sheet name="6_FD" sheetId="22" r:id="rId19"/>
    <sheet name="Yetkinlik_Egitim" sheetId="20" r:id="rId20"/>
  </sheets>
  <definedNames>
    <definedName name="_Toc179712373" localSheetId="1">MOD_KUR!$B$33</definedName>
    <definedName name="_Toc179712374" localSheetId="1">MOD_KUR!#REF!</definedName>
    <definedName name="_Toc266268040" localSheetId="1">MOD_KUR!$B$30</definedName>
    <definedName name="_xlnm._FilterDatabase" localSheetId="14" hidden="1">'37_P_Ac'!$A$8:$M$8</definedName>
    <definedName name="_xlnm._FilterDatabase" localSheetId="19" hidden="1">Yetkinlik_Egitim!$A$1:$D$299</definedName>
    <definedName name="OLE_LINK1" localSheetId="1">MOD_KUR!$B$25</definedName>
    <definedName name="OLE_LINK10" localSheetId="1">MOD_KUR!$B$121</definedName>
    <definedName name="OLE_LINK4" localSheetId="1">MOD_KUR!#REF!</definedName>
    <definedName name="OLE_LINK5" localSheetId="5">'21_K_IK'!#REF!</definedName>
    <definedName name="OLE_LINK9" localSheetId="1">MOD_KUR!$B$112</definedName>
    <definedName name="_xlnm.Print_Area" localSheetId="0">'1_GO'!$A$1:$C$32</definedName>
    <definedName name="_xlnm.Print_Area" localSheetId="5">'21_K_IK'!$A$1:$D$150</definedName>
    <definedName name="_xlnm.Print_Area" localSheetId="6">'22_K_EK'!$A$1:$D$105</definedName>
    <definedName name="_xlnm.Print_Area" localSheetId="7">'24_K_YK'!$A$1:$C$49</definedName>
    <definedName name="_xlnm.Print_Area" localSheetId="8">'31_P_BO'!$A$1:$C$49</definedName>
    <definedName name="_xlnm.Print_Area" localSheetId="9">'32_P_Gr'!$A$1:$C$49</definedName>
    <definedName name="_xlnm.Print_Area" localSheetId="10">'33_P_Ci'!$A$1:$C$49</definedName>
    <definedName name="_xlnm.Print_Area" localSheetId="11">'34_P_Me'!$A$1:$D$49</definedName>
    <definedName name="_xlnm.Print_Area" localSheetId="12">'35_P_TP'!$A$1:$B$49</definedName>
    <definedName name="_xlnm.Print_Area" localSheetId="13">'36_P_Fr'!$A$1:$B$49</definedName>
    <definedName name="_xlnm.Print_Area" localSheetId="14">'37_P_Ac'!$A$1:$M$71</definedName>
    <definedName name="_xlnm.Print_Area" localSheetId="15">'38_P_İl'!$A$1:$F$49</definedName>
    <definedName name="_xlnm.Print_Area" localSheetId="17">'5_IO'!$A$1:$G$49</definedName>
    <definedName name="_xlnm.Print_Area" localSheetId="18">'6_FD'!$A$1:$F$49</definedName>
    <definedName name="_xlnm.Print_Area" localSheetId="16">'İletişim Akış Diyagramı'!$A$1:$I$43</definedName>
    <definedName name="_xlnm.Print_Area" localSheetId="1">MOD_KUR!$B$1:$K$125</definedName>
    <definedName name="_xlnm.Print_Area" localSheetId="2">'Süreç Modeli'!$A$1:$I$37</definedName>
    <definedName name="_xlnm.Print_Area" localSheetId="3">'Süreç Modeli (2)'!$A$1:$I$37</definedName>
    <definedName name="_xlnm.Print_Area" localSheetId="4">'Süreç Modeli (3)'!$A$1:$I$37</definedName>
    <definedName name="_xlnm.Print_Titles" localSheetId="14">'37_P_Ac'!$1:$8</definedName>
  </definedNames>
  <calcPr calcId="145621"/>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<sst xmlns="http://schemas.openxmlformats.org/spreadsheetml/2006/main" count="1797" uniqueCount="1177">
  <si>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</si>
  <si>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</si>
  <si>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</si>
  <si>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</si>
  <si>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</si>
  <si>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</si>
  <si>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</si>
  <si>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</si>
  <si>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</si>
  <si>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</si>
  <si>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</si>
  <si>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</si>
  <si>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</si>
  <si>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</si>
  <si>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</si>
  <si>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</si>
  <si>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</si>
  <si>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</si>
  <si>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</si>
  <si>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</si>
  <si>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</si>
  <si>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</si>
  <si>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</si>
  <si>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</si>
  <si>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</si>
  <si>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</si>
  <si>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</si>
  <si>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</si>
  <si>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</si>
  <si>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</si>
  <si>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</si>
  <si>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</si>
  <si>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</si>
  <si>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</si>
  <si>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</si>
  <si>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</si>
  <si>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</si>
  <si>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</si>
  <si>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</si>
  <si>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</si>
  <si>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</si>
  <si>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</si>
  <si>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</si>
  <si>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</si>
  <si>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</si>
  <si>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</si>
  <si>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</si>
  <si>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</si>
  <si>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</si>
  <si>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</si>
  <si>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</si>
  <si>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</si>
  <si>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</si>
  <si>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</si>
  <si>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</si>
  <si>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</si>
  <si>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</si>
  <si>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</si>
  <si>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</si>
  <si>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</si>
  <si>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</si>
  <si>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</si>
  <si>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</si>
  <si>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</si>
  <si>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</si>
  <si>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</si>
  <si>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</si>
  <si>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</si>
  <si>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</si>
  <si>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</si>
  <si>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</si>
  <si>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</si>
  <si>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</si>
  <si>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</si>
  <si>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</si>
  <si>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</si>
  <si>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</si>
  <si>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</si>
  <si>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</si>
  <si>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</si>
  <si>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</si>
  <si>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</si>
  <si>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</si>
  <si>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</si>
  <si>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</si>
  <si>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</si>
  <si>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</si>
  <si>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</si>
  <si>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</si>
  <si>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</si>
  <si>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</si>
  <si>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</si>
  <si>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</si>
  <si>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</si>
  <si>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</si>
  <si>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</si>
  <si>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</si>
  <si>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</si>
  <si>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</si>
  <si>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</si>
  <si>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</si>
  <si>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</si>
  <si>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</si>
  <si>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</si>
  <si>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</si>
  <si>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</si>
  <si>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</si>
  <si>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</si>
  <si>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</si>
  <si>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</si>
  <si>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</si>
  <si>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</si>
  <si>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</si>
  <si>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</si>
  <si>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</si>
  <si>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</si>
  <si>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</si>
  <si>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</si>
  <si>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</si>
  <si>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</si>
  <si>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</si>
  <si>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</si>
  <si>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</si>
  <si>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</si>
  <si>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</si>
  <si>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</si>
  <si>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</si>
  <si>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</si>
  <si>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</si>
  <si>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</si>
  <si>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</si>
  <si>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</si>
  <si>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</si>
  <si>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</si>
  <si>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</si>
  <si>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</si>
  <si>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</si>
  <si>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</si>
  <si>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</si>
  <si>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</si>
  <si>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</si>
  <si>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</si>
  <si>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</si>
  <si>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</si>
  <si>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</si>
  <si>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</si>
  <si>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</si>
  <si>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</si>
  <si>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</si>
  <si>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</si>
  <si>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</si>
  <si>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</si>
  <si>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</si>
  <si>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</si>
  <si>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</si>
  <si>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</si>
  <si>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</si>
  <si>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</si>
  <si>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</si>
  <si>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</si>
  <si>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</si>
  <si>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</si>
  <si>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</si>
  <si>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</si>
  <si>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</si>
  <si>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</si>
  <si>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</si>
  <si>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</si>
  <si>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</si>
  <si>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</si>
  <si>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</si>
  <si>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</si>
  <si>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</si>
  <si>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</si>
  <si>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</si>
  <si>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</si>
  <si>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</si>
  <si>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</si>
  <si>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</si>
  <si>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</si>
  <si>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</si>
  <si>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</si>
  <si>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</si>
  <si>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</si>
  <si>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</si>
  <si>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</si>
  <si>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</si>
  <si>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</si>
  <si>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</si>
  <si>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</si>
  <si>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</si>
  <si>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</si>
  <si>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</si>
  <si>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</si>
  <si>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</si>
  <si>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</si>
  <si>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</si>
  <si>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</si>
  <si>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</si>
  <si>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</si>
  <si>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</si>
  <si>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</si>
  <si>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</si>
  <si>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</si>
  <si>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</si>
  <si>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</si>
  <si>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</si>
  <si>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</si>
  <si>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</si>
  <si>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</si>
  <si>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</si>
  <si>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</si>
  <si>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</si>
  <si>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</si>
  <si>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</si>
  <si>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</si>
  <si>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</si>
  <si>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</si>
  <si>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</si>
  <si>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</si>
  <si>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</si>
  <si>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</si>
  <si>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</si>
  <si>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</si>
  <si>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</si>
  <si>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</si>
  <si>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</si>
  <si>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</si>
  <si>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</si>
  <si>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</si>
  <si>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</si>
  <si>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</si>
  <si>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</si>
  <si>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</si>
  <si>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</si>
  <si>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</si>
  <si>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</si>
  <si>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</si>
  <si>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</si>
  <si>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</si>
  <si>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</si>
  <si>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</si>
  <si>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</si>
  <si>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</si>
  <si>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</si>
  <si>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</si>
  <si>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</si>
  <si>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</si>
  <si>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</si>
  <si>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</si>
  <si>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</si>
  <si>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</si>
  <si>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</si>
  <si>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</si>
  <si>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</si>
  <si>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</si>
  <si>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</si>
  <si>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</si>
  <si>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</si>
  <si>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</si>
  <si>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</si>
  <si>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</si>
  <si>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</si>
  <si>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</si>
  <si>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</si>
  <si>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</si>
  <si>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</si>
  <si>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</si>
  <si>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</si>
  <si>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</si>
  <si>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</si>
  <si>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</si>
  <si>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</si>
  <si>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</si>
  <si>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</si>
  <si>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</si>
  <si>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</si>
  <si>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</si>
  <si>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</si>
  <si>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</si>
  <si>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</si>
  <si>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</si>
  <si>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</si>
  <si>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</si>
  <si>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</si>
  <si>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</si>
  <si>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</si>
  <si>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</si>
  <si>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</si>
  <si>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</si>
  <si>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</si>
  <si>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</si>
  <si>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</si>
  <si>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</si>
  <si>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</si>
  <si>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</si>
  <si>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</si>
  <si>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</si>
  <si>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</si>
  <si>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</si>
  <si>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</si>
  <si>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</si>
  <si>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</si>
  <si>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</si>
  <si>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</si>
  <si>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</si>
  <si>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</si>
  <si>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</si>
  <si>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</si>
  <si>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</si>
  <si>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</si>
  <si>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</si>
  <si>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</si>
  <si>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</si>
  <si>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</si>
  <si>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</si>
  <si>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</si>
  <si>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</si>
  <si>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</si>
  <si>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</si>
  <si>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</si>
  <si>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</si>
  <si>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</si>
  <si>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</si>
  <si>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</si>
  <si>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</si>
  <si>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</si>
  <si>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</si>
  <si>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</si>
  <si>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</si>
  <si>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</si>
  <si>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</si>
  <si>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</si>
  <si>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</si>
  <si>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</si>
  <si>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</si>
  <si>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</si>
  <si>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</si>
  <si>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</si>
  <si>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</si>
  <si>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</si>
  <si>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</si>
  <si>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</si>
  <si>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</si>
  <si>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</si>
  <si>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</si>
  <si>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</si>
  <si>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</si>
  <si>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</si>
  <si>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</si>
  <si>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</si>
  <si>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</si>
  <si>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</si>
  <si>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</si>
  <si>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</si>
  <si>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</si>
  <si>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</si>
  <si>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</si>
  <si>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</si>
  <si>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</si>
  <si>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</si>
  <si>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</si>
  <si>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</si>
  <si>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</si>
  <si>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</si>
  <si>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</si>
  <si>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</si>
  <si>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</si>
  <si>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</si>
  <si>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</si>
  <si>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</si>
  <si>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</si>
  <si>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</si>
  <si>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</si>
  <si>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</si>
  <si>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</si>
  <si>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</si>
  <si>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</si>
  <si>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</si>
  <si>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</si>
  <si>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</si>
  <si>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</si>
  <si>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</si>
  <si>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</si>
  <si>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</si>
  <si>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</si>
  <si>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</si>
  <si>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</si>
  <si>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</si>
  <si>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</si>
  <si>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</si>
  <si>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</si>
  <si>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</si>
  <si>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</si>
  <si>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</si>
  <si>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</si>
  <si>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</si>
  <si>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</si>
  <si>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</si>
  <si>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</si>
  <si>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</si>
  <si>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</si>
  <si>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</si>
  <si>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</si>
  <si>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</si>
  <si>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</si>
  <si>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</si>
  <si>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</si>
  <si>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</si>
  <si>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</si>
  <si>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</si>
  <si>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</si>
  <si>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</si>
  <si>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</si>
  <si>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</si>
  <si>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</si>
  <si>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</si>
  <si>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</si>
  <si>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</si>
  <si>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</si>
  <si>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</si>
  <si>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</si>
  <si>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</si>
  <si>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</si>
  <si>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</si>
  <si>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</si>
  <si>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</si>
  <si>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</si>
  <si>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</si>
  <si>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</si>
  <si>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</si>
  <si>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</si>
  <si>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</si>
  <si>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</si>
  <si>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</si>
  <si>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</si>
  <si>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</si>
  <si>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</si>
  <si>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</si>
  <si>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</si>
  <si>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</si>
  <si>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</si>
  <si>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</si>
  <si>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</si>
  <si>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</si>
  <si>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</si>
  <si>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</si>
  <si>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</si>
  <si>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</si>
  <si>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</si>
  <si>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</si>
  <si>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</si>
  <si>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</si>
  <si>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</si>
  <si>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</si>
  <si>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</si>
  <si>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</si>
  <si>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</si>
  <si>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</si>
  <si>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</si>
  <si>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</si>
  <si>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</si>
  <si>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</si>
  <si>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</si>
  <si>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</si>
  <si>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</si>
  <si>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</si>
  <si>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</si>
  <si>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</si>
  <si>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</si>
  <si>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</si>
  <si>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</si>
  <si>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</si>
  <si>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</si>
  <si>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</si>
  <si>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</si>
  <si>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</si>
  <si>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</si>
  <si>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</si>
  <si>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</si>
  <si>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</si>
  <si>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</si>
  <si>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</si>
  <si>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</si>
  <si>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</si>
  <si>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</si>
  <si>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</si>
  <si>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</si>
  <si>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</si>
  <si>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</si>
  <si>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</si>
  <si>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</si>
  <si>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</si>
  <si>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</si>
  <si>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</si>
  <si>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</si>
  <si>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</si>
  <si>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</si>
  <si>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</si>
  <si>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</si>
  <si>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</si>
  <si>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</si>
  <si>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</si>
  <si>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</si>
  <si>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</si>
  <si>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</si>
  <si>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</si>
  <si>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</si>
  <si>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</si>
  <si>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</si>
  <si>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</si>
  <si>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</si>
  <si>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</si>
  <si>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</si>
  <si>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</si>
  <si>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</si>
  <si>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</si>
  <si>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</si>
  <si>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</si>
  <si>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</si>
  <si>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</si>
  <si>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</si>
  <si>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</si>
  <si>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</si>
  <si>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</si>
  <si>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</si>
  <si>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</si>
  <si>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</si>
  <si>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</si>
  <si>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</si>
  <si>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</si>
  <si>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</si>
  <si>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</si>
  <si>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</si>
  <si>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</si>
  <si>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</si>
  <si>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</si>
  <si>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</si>
  <si>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</si>
  <si>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</si>
  <si>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</si>
  <si>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</si>
  <si>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</si>
  <si>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</si>
  <si>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</si>
  <si>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</si>
  <si>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</si>
  <si>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</si>
  <si>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</si>
  <si>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</si>
  <si>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</si>
  <si>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</si>
  <si>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</si>
  <si>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</si>
  <si>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</si>
  <si>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</si>
  <si>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</si>
  <si>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</si>
  <si>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</si>
  <si>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</si>
  <si>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</si>
  <si>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</si>
  <si>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</si>
  <si>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</si>
  <si>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</si>
  <si>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</si>
  <si>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</si>
  <si>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</si>
  <si>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</si>
  <si>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</si>
  <si>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</si>
  <si>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</si>
  <si>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</si>
  <si>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</si>
  <si>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</si>
  <si>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</si>
  <si>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</si>
  <si>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</si>
  <si>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</si>
  <si>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</si>
  <si>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</si>
  <si>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</si>
  <si>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</si>
  <si>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</si>
  <si>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</si>
  <si>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</si>
  <si>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</si>
  <si>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</si>
  <si>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</si>
  <si>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</si>
  <si>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</si>
  <si>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</si>
  <si>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</si>
  <si>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</si>
  <si>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</si>
  <si>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</si>
  <si>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</si>
  <si>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</si>
  <si>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</si>
  <si>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</si>
  <si>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</si>
  <si>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</si>
  <si>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</si>
  <si>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</si>
  <si>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</si>
  <si>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</si>
  <si>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</si>
  <si>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</si>
  <si>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</si>
  <si>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</si>
  <si>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</si>
  <si>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</si>
  <si>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</si>
  <si>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</si>
  <si>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</si>
  <si>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</si>
  <si>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</si>
  <si>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</si>
  <si>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</si>
  <si>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</si>
  <si>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</si>
  <si>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</si>
  <si>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</si>
  <si>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</si>
  <si>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</si>
  <si>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</si>
  <si>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</si>
  <si>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</si>
  <si>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</si>
  <si>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</si>
  <si>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</si>
  <si>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</si>
  <si>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</si>
  <si>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</si>
  <si>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</si>
  <si>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</si>
  <si>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</si>
  <si>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</si>
  <si>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</si>
  <si>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</si>
  <si>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</si>
  <si>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</si>
  <si>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</si>
  <si>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</si>
  <si>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</si>
  <si>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</si>
  <si>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</si>
  <si>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</si>
  <si>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</si>
  <si>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</si>
  <si>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</si>
  <si>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</si>
  <si>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</si>
  <si>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</si>
  <si>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</si>
  <si>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</si>
  <si>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</si>
  <si>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</si>
  <si>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</si>
  <si>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</si>
  <si>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</si>
  <si>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</si>
  <si>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</si>
  <si>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</si>
  <si>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</si>
  <si>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</si>
  <si>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</si>
  <si>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</si>
  <si>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</si>
  <si>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</si>
  <si>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</si>
  <si>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</si>
  <si>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</si>
  <si>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</si>
  <si>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</si>
  <si>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</si>
  <si>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</si>
  <si>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</si>
  <si>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</si>
  <si>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</si>
  <si>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</si>
  <si>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</si>
  <si>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</si>
  <si>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</si>
  <si>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</si>
  <si>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</si>
  <si>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</si>
  <si>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</si>
  <si>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</si>
  <si>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</si>
  <si>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</si>
  <si>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</si>
  <si>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</si>
  <si>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</si>
  <si>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</si>
  <si>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</si>
  <si>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</si>
  <si>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</si>
  <si>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</si>
  <si>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</si>
  <si>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</si>
  <si>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</si>
  <si>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</si>
  <si>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</si>
  <si>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</si>
  <si>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</si>
  <si>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</si>
  <si>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</si>
  <si>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</si>
  <si>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</si>
  <si>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</si>
  <si>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</si>
  <si>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</si>
  <si>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</si>
  <si>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</si>
  <si>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</si>
  <si>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</si>
  <si>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</si>
  <si>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</si>
  <si>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</si>
  <si>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</si>
  <si>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</si>
  <si>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</si>
  <si>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</si>
  <si>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</si>
  <si>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</si>
  <si>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</si>
  <si>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</si>
  <si>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</si>
  <si>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</si>
  <si>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</si>
  <si>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</si>
  <si>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</si>
  <si>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</si>
  <si>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</si>
  <si>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</si>
  <si>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</si>
  <si>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</si>
  <si>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</si>
  <si>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</si>
  <si>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</si>
  <si>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</si>
  <si>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</si>
  <si>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</si>
  <si>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</si>
  <si>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</si>
  <si>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</si>
  <si>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</si>
  <si>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</si>
  <si>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</si>
  <si>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</si>
  <si>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</si>
  <si>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</si>
  <si>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</si>
  <si>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</si>
  <si>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</si>
  <si>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</si>
  <si>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</si>
  <si>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</si>
  <si>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</si>
  <si>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</si>
  <si>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</si>
  <si>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</si>
  <si>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</si>
  <si>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</si>
  <si>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</si>
  <si>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</si>
  <si>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</si>
  <si>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</si>
  <si>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</si>
  <si>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</si>
  <si>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</si>
  <si>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</si>
  <si>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</si>
  <si>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</si>
  <si>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</si>
  <si>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</si>
  <si>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</si>
  <si>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</si>
  <si>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</si>
  <si>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</si>
  <si>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</si>
  <si>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</si>
  <si>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</si>
  <si>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</si>
  <si>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</si>
  <si>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</si>
  <si>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</si>
  <si>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</si>
  <si>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</si>
  <si>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</si>
  <si>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</si>
  <si>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</si>
  <si>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</si>
  <si>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</si>
  <si>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</si>
  <si>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</si>
  <si>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</si>
  <si>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</si>
  <si>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</si>
  <si>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</si>
  <si>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</si>
  <si>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</si>
  <si>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</si>
  <si>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</si>
  <si>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</si>
  <si>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</si>
  <si>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</si>
  <si>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</si>
  <si>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</si>
  <si>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</si>
  <si>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</si>
  <si>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</si>
  <si>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</si>
  <si>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</si>
  <si>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</si>
  <si>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</si>
  <si>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</si>
  <si>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</si>
  <si>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</si>
  <si>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</si>
  <si>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</si>
  <si>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</si>
  <si>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</si>
  <si>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</si>
  <si>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</si>
  <si>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</si>
  <si>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</si>
  <si>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</si>
  <si>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</si>
  <si>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</si>
  <si>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</si>
  <si>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</si>
  <si>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</si>
  <si>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</si>
  <si>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</si>
  <si>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</si>
  <si>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</si>
  <si>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</si>
  <si>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</si>
  <si>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</si>
  <si>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</si>
  <si>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</si>
  <si>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</si>
  <si>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</si>
  <si>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</si>
  <si>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</si>
  <si>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</si>
  <si>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</si>
  <si>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</si>
  <si>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</si>
  <si>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</si>
  <si>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</si>
  <si>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</si>
  <si>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</si>
  <si>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</si>
  <si>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</si>
  <si>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</si>
  <si>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</si>
  <si>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</si>
  <si>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</si>
  <si>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</si>
  <si>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</si>
  <si>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</si>
  <si>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</si>
  <si>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</si>
  <si>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</si>
  <si>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</si>
  <si>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</si>
  <si>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</si>
  <si>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</si>
  <si>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</si>
  <si>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</si>
  <si>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</si>
  <si>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</si>
  <si>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</si>
  <si>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</si>
  <si>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</si>
  <si>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</si>
  <si>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</si>
  <si>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</si>
  <si>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</si>
  <si>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</si>
  <si>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</si>
  <si>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</si>
  <si>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</si>
  <si>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</si>
  <si>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</si>
  <si>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</si>
  <si>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</si>
  <si>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</si>
  <si>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</si>
  <si>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</si>
  <si>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</si>
  <si>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</si>
  <si>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</si>
  <si>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</si>
  <si>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</si>
  <si>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</si>
  <si>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</si>
  <si>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</si>
  <si>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</si>
  <si>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</si>
  <si>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</si>
  <si>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</si>
  <si>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</si>
  <si>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</si>
  <si>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</si>
  <si>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</si>
  <si>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</si>
  <si>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</si>
  <si>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</si>
  <si>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</si>
  <si>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</si>
  <si>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</si>
  <si>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</si>
  <si>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</si>
  <si>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</si>
  <si>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</si>
  <si>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</si>
  <si>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</si>
  <si>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</si>
  <si>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</si>
  <si>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</si>
  <si>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</si>
  <si>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</si>
  <si>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</si>
  <si>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</si>
  <si>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</si>
  <si>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</si>
  <si>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</si>
  <si>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</si>
  <si>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</si>
  <si>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</si>
  <si>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</si>
  <si>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</si>
  <si>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</si>
  <si>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</si>
  <si>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</si>
  <si>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</si>
  <si>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</si>
  <si>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</si>
  <si>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</si>
  <si>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</si>
  <si>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</si>
  <si>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</si>
  <si>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</si>
  <si>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</si>
  <si>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</si>
  <si>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</si>
  <si>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</si>
  <si>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</si>
  <si>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</si>
  <si>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</si>
  <si>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</si>
  <si>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</si>
  <si>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</si>
  <si>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</si>
  <si>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</si>
  <si>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</si>
  <si>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</si>
  <si>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</si>
  <si>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</si>
  <si>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</si>
  <si>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</si>
  <si>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</si>
  <si>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</si>
  <si>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</si>
  <si>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</si>
  <si>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</si>
  <si>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</si>
  <si>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</si>
  <si>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</si>
  <si>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</si>
  <si>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</si>
  <si>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</si>
  <si>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</si>
  <si>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</si>
  <si>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</si>
  <si>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</si>
  <si>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</si>
  <si>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</si>
  <si>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</si>
  <si>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</si>
  <si>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</si>
  <si>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</si>
  <si>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</si>
  <si>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</si>
  <si>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</si>
  <si>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</si>
  <si>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</si>
  <si>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</si>
  <si>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</si>
  <si>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</si>
  <si>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</si>
  <si>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</si>
  <si>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</si>
  <si>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</si>
  <si>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</si>
  <si>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</si>
  <si>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</si>
  <si>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</si>
  <si>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</si>
  <si>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</si>
  <si>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</si>
  <si>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</si>
  <si>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</si>
  <si>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</si>
  <si>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</si>
  <si>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</si>
  <si>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</si>
  <si>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</si>
  <si>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</si>
  <si>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</si>
  <si>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</si>
  <si>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</si>
  <si>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</si>
  <si>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</si>
  <si>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</si>
  <si>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</si>
  <si>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</si>
  <si>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</si>
  <si>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</si>
  <si>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</si>
  <si>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</si>
  <si>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</si>
  <si>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</si>
  <si>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</si>
  <si>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</si>
  <si>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</si>
  <si>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</si>
  <si>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</si>
  <si>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</si>
  <si>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</si>
  <si>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</si>
  <si>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</si>
  <si>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</si>
  <si>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</si>
  <si>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</si>
  <si>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</si>
  <si>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</si>
  <si>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</si>
  <si>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</si>
  <si>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</si>
  <si>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</si>
  <si>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</si>
  <si>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</si>
  <si>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</si>
  <si>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</si>
  <si>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</si>
  <si>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</si>
  <si>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</si>
  <si>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</si>
  <si>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</si>
  <si>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</si>
  <si>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</si>
  <si>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</si>
  <si>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Milli Emlak İşlemleri Süreç Grubu</t>
  </si>
  <si>
    <t>Komisyon Görevlisi</t>
  </si>
  <si>
    <t>Milli Emlak Müdürü</t>
  </si>
  <si>
    <t>Bilgisayar</t>
  </si>
  <si>
    <t>Yazıcı</t>
  </si>
  <si>
    <t>MEOP</t>
  </si>
  <si>
    <t>Takbis</t>
  </si>
  <si>
    <t>NetCAD</t>
  </si>
  <si>
    <t>1</t>
  </si>
  <si>
    <t>2</t>
  </si>
  <si>
    <t>3</t>
  </si>
  <si>
    <t>4</t>
  </si>
  <si>
    <t>5</t>
  </si>
  <si>
    <t>Hazine Taşınmazlarının İdaresi Hakkında Yönetmelik</t>
  </si>
  <si>
    <t>Tümü</t>
  </si>
  <si>
    <t>2886 Sayılı Devlet İhale Kanunu</t>
  </si>
  <si>
    <t>MEOP Kullanım Talimatı</t>
  </si>
  <si>
    <t>İşlem Yönergesi</t>
  </si>
  <si>
    <t>Görev Tanımı</t>
  </si>
  <si>
    <t>Her Seferinde</t>
  </si>
  <si>
    <t>MEOP Kullanım Talimatı, İşlem Yönergesi</t>
  </si>
  <si>
    <t>MEOP 2</t>
  </si>
  <si>
    <t>Sözlü</t>
  </si>
  <si>
    <t>Çift Yönlü</t>
  </si>
  <si>
    <t>Bilgi Alma</t>
  </si>
  <si>
    <t>Yazılı</t>
  </si>
  <si>
    <t>Onay Alma</t>
  </si>
  <si>
    <t>Servis Sorumlusu</t>
  </si>
  <si>
    <t>MEOP sayfalar arası geçişin yavaş olması ve sıkıntı yaşanması</t>
  </si>
  <si>
    <t>Yazılımda tek sayfada alt alta işlemlerin gösterilmesi</t>
  </si>
  <si>
    <t>MEOP ve KEOS Sisteminin Uyumlu hale geltirilmesi</t>
  </si>
  <si>
    <t>MEOP ve KEOS Sisteminin uyumlu olmaması</t>
  </si>
  <si>
    <t>Sistemin daha hızlı kullanılması ve zaman kaybının önlenmesi</t>
  </si>
  <si>
    <t>Vatandaşla sorun yaşanmasının ortadan kalkması ve idareler arası uyumsuzluğun giderilmesi</t>
  </si>
  <si>
    <t xml:space="preserve">MEOP </t>
  </si>
  <si>
    <t>MEOP ve KEOS</t>
  </si>
  <si>
    <t>Tekirdağ Defterdarlığı</t>
  </si>
  <si>
    <t>Milli Emlak Müdürlüğü Müdürlüğü</t>
  </si>
  <si>
    <t>Üst Yönetici</t>
  </si>
  <si>
    <t>Yönetici</t>
  </si>
  <si>
    <t>Yönetici Yardımcısı</t>
  </si>
  <si>
    <t>Tahmin Edilen Bedel Tespit Raporu</t>
  </si>
  <si>
    <t>Talep Dilekçesi</t>
  </si>
  <si>
    <t>Rayiç Bedel Tespit Tutanağı</t>
  </si>
  <si>
    <t>İhale Onay Yazısı</t>
  </si>
  <si>
    <t>Tahmin Edilen Bedel Tespit Raporu Formu</t>
  </si>
  <si>
    <t>Resmi Senet</t>
  </si>
  <si>
    <t>Milli Emlak Müdürlüğü</t>
  </si>
  <si>
    <t>Zeynepnur ÖNAL</t>
  </si>
  <si>
    <t xml:space="preserve">  Defterdarlık Uzmanı</t>
  </si>
  <si>
    <t>Hıdır KAÇAN</t>
  </si>
  <si>
    <t xml:space="preserve">           Milli Emlak Müdürü</t>
  </si>
  <si>
    <t>Talebin degerlendirilmesi ve MEOP'a girilmesi</t>
  </si>
  <si>
    <t>İrtifak-Kullanma İzni Görevlisi</t>
  </si>
  <si>
    <t>Servis Şefi Yönetici, Yönetici Yardımcısı</t>
  </si>
  <si>
    <t>Yönetici Yardımcısı, Yönetici, Üst Yönetici</t>
  </si>
  <si>
    <t>Red Yazısının Defterdar Tarafından İmzalanması</t>
  </si>
  <si>
    <t>Talebin değerlendirilmesinin sonucunda olumsuz karar alınmışsa, bu kararın talep sahibine yazı ile bildirilmesi</t>
  </si>
  <si>
    <t>Servis Şefi Yönetici, Yönetici Yardımcısı, Üst Yönetici</t>
  </si>
  <si>
    <t>X</t>
  </si>
  <si>
    <t>x</t>
  </si>
  <si>
    <t>Taşınmaz Mevzuat Bilgisi ve Uygulama, Araştırma Teknikleri, Detaylara Önem Verme</t>
  </si>
  <si>
    <t xml:space="preserve">Taşınmaz Mevzuat Bilgisi ve Uygulama, Araştırma Teknikleri </t>
  </si>
  <si>
    <t xml:space="preserve">Bilgi Toplama ve Organizasyonu, Kurum Dışı İlişkiler Geliştirme, Eşdüzey İlişkiler, İşlem Gerçekleştirme ve Kontrol </t>
  </si>
  <si>
    <t>Taşınmaz Mevzuatı, Taşınmaz Yönetimi, Meop Eğitimi</t>
  </si>
  <si>
    <t xml:space="preserve">Taşınmaz Mevzuatı, Taşınmaz Yönetimi </t>
  </si>
  <si>
    <t xml:space="preserve">Bireysel Motivasyon ve Performans Teknikleri, Taşınmaz Mevzuatı, Taşınmaz Yönetimi </t>
  </si>
  <si>
    <t>Kıymet Takdir Kararının Komisyonca İmzalanması</t>
  </si>
  <si>
    <t>Piyasa araştırması yapılarak rayiç bedel tespit tutanağının doldurulması ve olası ilk yıl irtifak bedelinin belirlenmesi</t>
  </si>
  <si>
    <t>Birlgi formunun hazırlanması ve müdür tarafından imzalanması</t>
  </si>
  <si>
    <t>İhale sonuç yazısının Defterdar tarafından imzalanması</t>
  </si>
  <si>
    <t>İhale kararının İta Amiri tarafından imzalanması</t>
  </si>
  <si>
    <t>İhale sonucunda ihaleyi kazanan kişiye bedelin yatırılması hakkında tebligat yapılması</t>
  </si>
  <si>
    <t>İşlem sonucundna Bakanlığa bilgi verilmesi</t>
  </si>
  <si>
    <t>İhale Görevlisi</t>
  </si>
  <si>
    <t>İhale Görevlisi, Yönetici, Üst Yönetici</t>
  </si>
  <si>
    <t xml:space="preserve">Yönetici  </t>
  </si>
  <si>
    <t>Onay Verme</t>
  </si>
  <si>
    <t>İrtifak Tesisi-Kullanma İzni Verilmesi Süreci İletişim Akış Diyagramı</t>
  </si>
  <si>
    <t xml:space="preserve">               Zeynepnur ÖNAL</t>
  </si>
  <si>
    <t xml:space="preserve">              Defterdarlık Uzmanı</t>
  </si>
  <si>
    <t xml:space="preserve">   Hıdır KAÇAN</t>
  </si>
  <si>
    <t>Edinim İşlemleri Ana Süreci</t>
  </si>
  <si>
    <t>Trampa İşlemi</t>
  </si>
  <si>
    <t>Trampa Talep Dilekçesinin Gelmesi İle Başlar ve Bakanlığa Bilgi Verilmesi İle Sona Erer.</t>
  </si>
  <si>
    <t>Hazine Taşınmazlarının Etkin Bir Şekilde Yönetimi</t>
  </si>
  <si>
    <t>Trampa İşlemi Süreci</t>
  </si>
  <si>
    <t>Trampa İşlemleri Süreci</t>
  </si>
  <si>
    <t>Trampa Görevlisi</t>
  </si>
  <si>
    <t>Telefon</t>
  </si>
  <si>
    <t>Trampa Yapılmasına İlişkin Talep Dilekçesinin Gelmesi</t>
  </si>
  <si>
    <t>313 sayılı Bilgi Formu</t>
  </si>
  <si>
    <t>6</t>
  </si>
  <si>
    <t>İhale Oluru</t>
  </si>
  <si>
    <t>64-67. 59-60. Maddeler</t>
  </si>
  <si>
    <t>51-g</t>
  </si>
  <si>
    <t>2863 Sayılı Kanun</t>
  </si>
  <si>
    <t>15-f</t>
  </si>
  <si>
    <t>Sit Alanında Kalan Taşınmazların Hazine Taşınmazları İle Değiştirilmesi Hk. Yön.</t>
  </si>
  <si>
    <t>4706 sayılı Kanun</t>
  </si>
  <si>
    <t>Geçici 4</t>
  </si>
  <si>
    <t>2942 Sayılı Kanun</t>
  </si>
  <si>
    <t>26. Madde</t>
  </si>
  <si>
    <t>Trampa Şartnamesi</t>
  </si>
  <si>
    <t>313 sayılı Bilgi Belge (Bilgi Formu)</t>
  </si>
  <si>
    <t>Trampaya ilişkin talep dilekçesinin Meop sistemine girilmesi ve yapılacak işlemlere ilişkin değerlendirme yapılması</t>
  </si>
  <si>
    <t>Trampa İşlemine esas bilgi formunun Meop sisteminden doldurulması</t>
  </si>
  <si>
    <t>Trampa işleminin gerçekleştirilmesine esas izin için bakanlığa yazılması ve Vali Yardımcısı tarafından imzalanması</t>
  </si>
  <si>
    <t>Trampa İşleminin yapılabilmesi için bilgi ve belgelerin Bakanlığımıza gönderilmesi</t>
  </si>
  <si>
    <t>Trampa İşleminin Bakanlığımız tarafından uygun görülmemesi üzerine red yazısı ile talep sahibinin bilgilendirilmesi ve işlemin sonlandırılması</t>
  </si>
  <si>
    <t>Trampa Görevlisi, Servis Şefi Yönetici, Yönetici Yardımcısı, Üst Yönetici</t>
  </si>
  <si>
    <t>Trampaya ilişkin Defterdarlık Makamından Onay ve İhale Onayı alınması</t>
  </si>
  <si>
    <t>Trampa Onay Belgesinin ve İhale Olur Belgesinin Defterdar tarafından imzalanması</t>
  </si>
  <si>
    <t>İhale Davet yazısının Defterdar tarafından imzalanması</t>
  </si>
  <si>
    <t>İhalenin yapılacağı tarih, saat ve ihalede gerekli olan bilig ve belgeler hakkında ihaleye girecek olanlara, talep sahiplerine bilgi verilmesi</t>
  </si>
  <si>
    <t>Şahıs bilgilendirme yazısının Defterdar tarafından imzalanması</t>
  </si>
  <si>
    <t>Tapu Müdürlüğünde Resmi Senet Düzenlenmesi</t>
  </si>
  <si>
    <t>Tapu Müdürlüğüne Trampa yapılacağına dair yazı yazılması üzerine belirlenen tarihte tapuda ferağ işlemlerinin gerçekleştirilmesi.Trampaya konu taşınmazların tapu senetlerinin Hazine adına ve şahıs adına çıkarılması</t>
  </si>
  <si>
    <t>Yönetici,  Üst Yönetici</t>
  </si>
  <si>
    <t>Trampa işleminin sonucundan Bakanlığımıza bilgi verilmesi</t>
  </si>
</sst>
</file>

<file path=xl/styles.xml><?xml version="1.0" encoding="utf-8"?>
<styleSheet xmlns="http://schemas.openxmlformats.org/spreadsheetml/2006/main" xmlns:mc="http://schemas.openxmlformats.org/markup-compatibility/2006" xmlns:x14ac="http://schemas.microsoft.com/office/spreadsheetml/2009/9/ac" mc:Ignorable="x14ac">
  <fonts count="39">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77">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applyNumberFormat="1" applyFont="1" applyBorder="1" applyProtection="1">
      <protection locked="0"/>
    </xf>
    <xf numFmtId="0" fontId="1" fillId="0" borderId="0" xfId="0" applyFont="1" applyAlignment="1" applyProtection="1">
      <alignment vertical="center" wrapText="1"/>
      <protection locked="0"/>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0" xfId="0" applyAlignment="1">
      <alignment horizontal="center"/>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32" fillId="0" borderId="0" xfId="0" applyFont="1" applyAlignment="1">
      <alignment horizont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0" fillId="3" borderId="11" xfId="0" applyFill="1" applyBorder="1" applyAlignment="1">
      <alignment horizontal="left" wrapText="1"/>
    </xf>
    <xf numFmtId="0" fontId="0" fillId="0" borderId="0" xfId="0" applyAlignment="1">
      <alignment wrapText="1"/>
    </xf>
    <xf numFmtId="0" fontId="0" fillId="0" borderId="29" xfId="0"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4" fillId="0" borderId="0" xfId="0" applyFont="1" applyAlignment="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1">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31473</xdr:colOff>
      <xdr:row>3</xdr:row>
      <xdr:rowOff>19050</xdr:rowOff>
    </xdr:from>
    <xdr:to>
      <xdr:col>5</xdr:col>
      <xdr:colOff>400050</xdr:colOff>
      <xdr:row>4</xdr:row>
      <xdr:rowOff>47625</xdr:rowOff>
    </xdr:to>
    <xdr:sp macro="" textlink="">
      <xdr:nvSpPr>
        <xdr:cNvPr id="207" name="4 Akış Çizelgesi: Sonlandırıcı"/>
        <xdr:cNvSpPr/>
      </xdr:nvSpPr>
      <xdr:spPr>
        <a:xfrm>
          <a:off x="2774673" y="809625"/>
          <a:ext cx="1054377" cy="24765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Talep</a:t>
          </a:r>
        </a:p>
      </xdr:txBody>
    </xdr:sp>
    <xdr:clientData/>
  </xdr:twoCellAnchor>
  <xdr:twoCellAnchor>
    <xdr:from>
      <xdr:col>3</xdr:col>
      <xdr:colOff>561974</xdr:colOff>
      <xdr:row>7</xdr:row>
      <xdr:rowOff>111401</xdr:rowOff>
    </xdr:from>
    <xdr:to>
      <xdr:col>5</xdr:col>
      <xdr:colOff>523875</xdr:colOff>
      <xdr:row>9</xdr:row>
      <xdr:rowOff>200025</xdr:rowOff>
    </xdr:to>
    <xdr:sp macro="" textlink="">
      <xdr:nvSpPr>
        <xdr:cNvPr id="209" name="1 Akış Çizelgesi: İşlem"/>
        <xdr:cNvSpPr/>
      </xdr:nvSpPr>
      <xdr:spPr>
        <a:xfrm>
          <a:off x="2619374" y="1778276"/>
          <a:ext cx="1333501" cy="5267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Talebin Değerlendirilmesi ve MEOP'a girilmesi</a:t>
          </a:r>
        </a:p>
      </xdr:txBody>
    </xdr:sp>
    <xdr:clientData/>
  </xdr:twoCellAnchor>
  <xdr:twoCellAnchor>
    <xdr:from>
      <xdr:col>3</xdr:col>
      <xdr:colOff>619125</xdr:colOff>
      <xdr:row>4</xdr:row>
      <xdr:rowOff>187187</xdr:rowOff>
    </xdr:from>
    <xdr:to>
      <xdr:col>5</xdr:col>
      <xdr:colOff>504825</xdr:colOff>
      <xdr:row>6</xdr:row>
      <xdr:rowOff>145683</xdr:rowOff>
    </xdr:to>
    <xdr:sp macro="" textlink="">
      <xdr:nvSpPr>
        <xdr:cNvPr id="210" name="6 Akış Çizelgesi: Önceden Tanımlı İşlem"/>
        <xdr:cNvSpPr/>
      </xdr:nvSpPr>
      <xdr:spPr>
        <a:xfrm>
          <a:off x="2676525" y="1196837"/>
          <a:ext cx="1257300" cy="3966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Gelen Evrak Süreci</a:t>
          </a:r>
        </a:p>
      </xdr:txBody>
    </xdr:sp>
    <xdr:clientData/>
  </xdr:twoCellAnchor>
  <xdr:twoCellAnchor>
    <xdr:from>
      <xdr:col>4</xdr:col>
      <xdr:colOff>558662</xdr:colOff>
      <xdr:row>4</xdr:row>
      <xdr:rowOff>47625</xdr:rowOff>
    </xdr:from>
    <xdr:to>
      <xdr:col>4</xdr:col>
      <xdr:colOff>561975</xdr:colOff>
      <xdr:row>4</xdr:row>
      <xdr:rowOff>187187</xdr:rowOff>
    </xdr:to>
    <xdr:cxnSp macro="">
      <xdr:nvCxnSpPr>
        <xdr:cNvPr id="211" name="Düz Ok Bağlayıcısı 210"/>
        <xdr:cNvCxnSpPr>
          <a:stCxn id="207" idx="2"/>
          <a:endCxn id="210" idx="0"/>
        </xdr:cNvCxnSpPr>
      </xdr:nvCxnSpPr>
      <xdr:spPr>
        <a:xfrm>
          <a:off x="3301862" y="1057275"/>
          <a:ext cx="3313" cy="1395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542925</xdr:colOff>
      <xdr:row>6</xdr:row>
      <xdr:rowOff>145683</xdr:rowOff>
    </xdr:from>
    <xdr:to>
      <xdr:col>4</xdr:col>
      <xdr:colOff>561975</xdr:colOff>
      <xdr:row>7</xdr:row>
      <xdr:rowOff>111401</xdr:rowOff>
    </xdr:to>
    <xdr:cxnSp macro="">
      <xdr:nvCxnSpPr>
        <xdr:cNvPr id="212" name="Düz Ok Bağlayıcısı 211"/>
        <xdr:cNvCxnSpPr>
          <a:stCxn id="210" idx="2"/>
          <a:endCxn id="209" idx="0"/>
        </xdr:cNvCxnSpPr>
      </xdr:nvCxnSpPr>
      <xdr:spPr>
        <a:xfrm flipH="1">
          <a:off x="3286125" y="1593483"/>
          <a:ext cx="19050" cy="18479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279952</xdr:colOff>
      <xdr:row>10</xdr:row>
      <xdr:rowOff>108088</xdr:rowOff>
    </xdr:from>
    <xdr:to>
      <xdr:col>5</xdr:col>
      <xdr:colOff>107037</xdr:colOff>
      <xdr:row>11</xdr:row>
      <xdr:rowOff>122751</xdr:rowOff>
    </xdr:to>
    <xdr:sp macro="" textlink="">
      <xdr:nvSpPr>
        <xdr:cNvPr id="213" name="5 Akış Çizelgesi: Karar"/>
        <xdr:cNvSpPr/>
      </xdr:nvSpPr>
      <xdr:spPr>
        <a:xfrm>
          <a:off x="3023152" y="2432188"/>
          <a:ext cx="512885" cy="233738"/>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543753</xdr:colOff>
      <xdr:row>11</xdr:row>
      <xdr:rowOff>190345</xdr:rowOff>
    </xdr:from>
    <xdr:to>
      <xdr:col>2</xdr:col>
      <xdr:colOff>152401</xdr:colOff>
      <xdr:row>13</xdr:row>
      <xdr:rowOff>85724</xdr:rowOff>
    </xdr:to>
    <xdr:sp macro="" textlink="">
      <xdr:nvSpPr>
        <xdr:cNvPr id="214" name="4 Akış Çizelgesi: Sonlandırıcı"/>
        <xdr:cNvSpPr/>
      </xdr:nvSpPr>
      <xdr:spPr>
        <a:xfrm>
          <a:off x="543753" y="2733520"/>
          <a:ext cx="980248" cy="33352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Olumsuz</a:t>
          </a:r>
        </a:p>
      </xdr:txBody>
    </xdr:sp>
    <xdr:clientData/>
  </xdr:twoCellAnchor>
  <xdr:twoCellAnchor>
    <xdr:from>
      <xdr:col>5</xdr:col>
      <xdr:colOff>400050</xdr:colOff>
      <xdr:row>12</xdr:row>
      <xdr:rowOff>28040</xdr:rowOff>
    </xdr:from>
    <xdr:to>
      <xdr:col>7</xdr:col>
      <xdr:colOff>28575</xdr:colOff>
      <xdr:row>13</xdr:row>
      <xdr:rowOff>123825</xdr:rowOff>
    </xdr:to>
    <xdr:sp macro="" textlink="">
      <xdr:nvSpPr>
        <xdr:cNvPr id="215" name="4 Akış Çizelgesi: Sonlandırıcı"/>
        <xdr:cNvSpPr/>
      </xdr:nvSpPr>
      <xdr:spPr>
        <a:xfrm>
          <a:off x="3829050" y="2790290"/>
          <a:ext cx="1000125" cy="31486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Olumlu</a:t>
          </a:r>
        </a:p>
      </xdr:txBody>
    </xdr:sp>
    <xdr:clientData/>
  </xdr:twoCellAnchor>
  <xdr:twoCellAnchor>
    <xdr:from>
      <xdr:col>4</xdr:col>
      <xdr:colOff>536395</xdr:colOff>
      <xdr:row>9</xdr:row>
      <xdr:rowOff>200025</xdr:rowOff>
    </xdr:from>
    <xdr:to>
      <xdr:col>4</xdr:col>
      <xdr:colOff>542925</xdr:colOff>
      <xdr:row>10</xdr:row>
      <xdr:rowOff>108088</xdr:rowOff>
    </xdr:to>
    <xdr:cxnSp macro="">
      <xdr:nvCxnSpPr>
        <xdr:cNvPr id="216" name="Düz Ok Bağlayıcısı 215"/>
        <xdr:cNvCxnSpPr>
          <a:stCxn id="209" idx="2"/>
          <a:endCxn id="213" idx="0"/>
        </xdr:cNvCxnSpPr>
      </xdr:nvCxnSpPr>
      <xdr:spPr>
        <a:xfrm flipH="1">
          <a:off x="3279595" y="2305050"/>
          <a:ext cx="6530" cy="12713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348078</xdr:colOff>
      <xdr:row>11</xdr:row>
      <xdr:rowOff>5881</xdr:rowOff>
    </xdr:from>
    <xdr:to>
      <xdr:col>4</xdr:col>
      <xdr:colOff>279953</xdr:colOff>
      <xdr:row>11</xdr:row>
      <xdr:rowOff>190344</xdr:rowOff>
    </xdr:to>
    <xdr:cxnSp macro="">
      <xdr:nvCxnSpPr>
        <xdr:cNvPr id="217" name="Dirsek Bağlayıcısı 216"/>
        <xdr:cNvCxnSpPr>
          <a:stCxn id="213" idx="1"/>
          <a:endCxn id="214" idx="0"/>
        </xdr:cNvCxnSpPr>
      </xdr:nvCxnSpPr>
      <xdr:spPr>
        <a:xfrm rot="10800000" flipV="1">
          <a:off x="1033878" y="2549056"/>
          <a:ext cx="1989275" cy="18446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107037</xdr:colOff>
      <xdr:row>11</xdr:row>
      <xdr:rowOff>5882</xdr:rowOff>
    </xdr:from>
    <xdr:to>
      <xdr:col>6</xdr:col>
      <xdr:colOff>214313</xdr:colOff>
      <xdr:row>12</xdr:row>
      <xdr:rowOff>28040</xdr:rowOff>
    </xdr:to>
    <xdr:cxnSp macro="">
      <xdr:nvCxnSpPr>
        <xdr:cNvPr id="218" name="Dirsek Bağlayıcısı 217"/>
        <xdr:cNvCxnSpPr>
          <a:stCxn id="213" idx="3"/>
          <a:endCxn id="215" idx="0"/>
        </xdr:cNvCxnSpPr>
      </xdr:nvCxnSpPr>
      <xdr:spPr>
        <a:xfrm>
          <a:off x="3536037" y="2549057"/>
          <a:ext cx="793076" cy="24123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341244</xdr:colOff>
      <xdr:row>14</xdr:row>
      <xdr:rowOff>73716</xdr:rowOff>
    </xdr:from>
    <xdr:to>
      <xdr:col>2</xdr:col>
      <xdr:colOff>352425</xdr:colOff>
      <xdr:row>17</xdr:row>
      <xdr:rowOff>171450</xdr:rowOff>
    </xdr:to>
    <xdr:sp macro="" textlink="">
      <xdr:nvSpPr>
        <xdr:cNvPr id="219" name="1 Akış Çizelgesi: İşlem"/>
        <xdr:cNvSpPr/>
      </xdr:nvSpPr>
      <xdr:spPr>
        <a:xfrm>
          <a:off x="341244" y="3274116"/>
          <a:ext cx="1382781" cy="754959"/>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Red Yazısının Defterdar Tarafından İmzalanması</a:t>
          </a:r>
        </a:p>
      </xdr:txBody>
    </xdr:sp>
    <xdr:clientData/>
  </xdr:twoCellAnchor>
  <xdr:twoCellAnchor>
    <xdr:from>
      <xdr:col>1</xdr:col>
      <xdr:colOff>346835</xdr:colOff>
      <xdr:row>13</xdr:row>
      <xdr:rowOff>85724</xdr:rowOff>
    </xdr:from>
    <xdr:to>
      <xdr:col>1</xdr:col>
      <xdr:colOff>348077</xdr:colOff>
      <xdr:row>14</xdr:row>
      <xdr:rowOff>73716</xdr:rowOff>
    </xdr:to>
    <xdr:cxnSp macro="">
      <xdr:nvCxnSpPr>
        <xdr:cNvPr id="220" name="Düz Ok Bağlayıcısı 219"/>
        <xdr:cNvCxnSpPr>
          <a:stCxn id="214" idx="2"/>
          <a:endCxn id="219" idx="0"/>
        </xdr:cNvCxnSpPr>
      </xdr:nvCxnSpPr>
      <xdr:spPr>
        <a:xfrm flipH="1">
          <a:off x="1032635" y="3067049"/>
          <a:ext cx="1242" cy="20706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527604</xdr:colOff>
      <xdr:row>15</xdr:row>
      <xdr:rowOff>38930</xdr:rowOff>
    </xdr:from>
    <xdr:to>
      <xdr:col>3</xdr:col>
      <xdr:colOff>295275</xdr:colOff>
      <xdr:row>17</xdr:row>
      <xdr:rowOff>9526</xdr:rowOff>
    </xdr:to>
    <xdr:sp macro="" textlink="">
      <xdr:nvSpPr>
        <xdr:cNvPr id="221" name="7 Akış Çizelgesi: Belge"/>
        <xdr:cNvSpPr/>
      </xdr:nvSpPr>
      <xdr:spPr>
        <a:xfrm>
          <a:off x="1899204" y="3458405"/>
          <a:ext cx="453471" cy="40874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aseline="0"/>
            <a:t>Yazı</a:t>
          </a:r>
          <a:endParaRPr lang="tr-TR"/>
        </a:p>
      </xdr:txBody>
    </xdr:sp>
    <xdr:clientData/>
  </xdr:twoCellAnchor>
  <xdr:twoCellAnchor>
    <xdr:from>
      <xdr:col>2</xdr:col>
      <xdr:colOff>438150</xdr:colOff>
      <xdr:row>7</xdr:row>
      <xdr:rowOff>164411</xdr:rowOff>
    </xdr:from>
    <xdr:to>
      <xdr:col>3</xdr:col>
      <xdr:colOff>409575</xdr:colOff>
      <xdr:row>9</xdr:row>
      <xdr:rowOff>171450</xdr:rowOff>
    </xdr:to>
    <xdr:sp macro="" textlink="">
      <xdr:nvSpPr>
        <xdr:cNvPr id="222" name="15 Akış Çizelgesi: Manyetik Disk"/>
        <xdr:cNvSpPr/>
      </xdr:nvSpPr>
      <xdr:spPr>
        <a:xfrm>
          <a:off x="1809750" y="1831286"/>
          <a:ext cx="657225" cy="445189"/>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MEOP </a:t>
          </a:r>
        </a:p>
      </xdr:txBody>
    </xdr:sp>
    <xdr:clientData/>
  </xdr:twoCellAnchor>
  <xdr:twoCellAnchor>
    <xdr:from>
      <xdr:col>2</xdr:col>
      <xdr:colOff>352425</xdr:colOff>
      <xdr:row>16</xdr:row>
      <xdr:rowOff>13046</xdr:rowOff>
    </xdr:from>
    <xdr:to>
      <xdr:col>2</xdr:col>
      <xdr:colOff>527604</xdr:colOff>
      <xdr:row>16</xdr:row>
      <xdr:rowOff>24228</xdr:rowOff>
    </xdr:to>
    <xdr:cxnSp macro="">
      <xdr:nvCxnSpPr>
        <xdr:cNvPr id="223" name="Düz Ok Bağlayıcısı 222"/>
        <xdr:cNvCxnSpPr>
          <a:stCxn id="219" idx="3"/>
          <a:endCxn id="221" idx="1"/>
        </xdr:cNvCxnSpPr>
      </xdr:nvCxnSpPr>
      <xdr:spPr>
        <a:xfrm>
          <a:off x="1724025" y="3651596"/>
          <a:ext cx="175179" cy="111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346835</xdr:colOff>
      <xdr:row>17</xdr:row>
      <xdr:rowOff>171450</xdr:rowOff>
    </xdr:from>
    <xdr:to>
      <xdr:col>1</xdr:col>
      <xdr:colOff>366712</xdr:colOff>
      <xdr:row>18</xdr:row>
      <xdr:rowOff>142875</xdr:rowOff>
    </xdr:to>
    <xdr:cxnSp macro="">
      <xdr:nvCxnSpPr>
        <xdr:cNvPr id="225" name="Düz Ok Bağlayıcısı 224"/>
        <xdr:cNvCxnSpPr>
          <a:stCxn id="219" idx="2"/>
          <a:endCxn id="78" idx="0"/>
        </xdr:cNvCxnSpPr>
      </xdr:nvCxnSpPr>
      <xdr:spPr>
        <a:xfrm>
          <a:off x="1032635" y="4029075"/>
          <a:ext cx="19877" cy="1905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409575</xdr:colOff>
      <xdr:row>8</xdr:row>
      <xdr:rowOff>155713</xdr:rowOff>
    </xdr:from>
    <xdr:to>
      <xdr:col>3</xdr:col>
      <xdr:colOff>561974</xdr:colOff>
      <xdr:row>8</xdr:row>
      <xdr:rowOff>167931</xdr:rowOff>
    </xdr:to>
    <xdr:cxnSp macro="">
      <xdr:nvCxnSpPr>
        <xdr:cNvPr id="226" name="Düz Ok Bağlayıcısı 225"/>
        <xdr:cNvCxnSpPr>
          <a:stCxn id="209" idx="1"/>
          <a:endCxn id="222" idx="4"/>
        </xdr:cNvCxnSpPr>
      </xdr:nvCxnSpPr>
      <xdr:spPr>
        <a:xfrm flipH="1">
          <a:off x="2466975" y="2041663"/>
          <a:ext cx="152399" cy="1221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214313</xdr:colOff>
      <xdr:row>13</xdr:row>
      <xdr:rowOff>123825</xdr:rowOff>
    </xdr:from>
    <xdr:to>
      <xdr:col>6</xdr:col>
      <xdr:colOff>218040</xdr:colOff>
      <xdr:row>14</xdr:row>
      <xdr:rowOff>49971</xdr:rowOff>
    </xdr:to>
    <xdr:cxnSp macro="">
      <xdr:nvCxnSpPr>
        <xdr:cNvPr id="228" name="Düz Ok Bağlayıcısı 227"/>
        <xdr:cNvCxnSpPr>
          <a:stCxn id="215" idx="2"/>
          <a:endCxn id="77" idx="0"/>
        </xdr:cNvCxnSpPr>
      </xdr:nvCxnSpPr>
      <xdr:spPr>
        <a:xfrm>
          <a:off x="4329113" y="3105150"/>
          <a:ext cx="3727" cy="14522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359879</xdr:colOff>
      <xdr:row>32</xdr:row>
      <xdr:rowOff>88624</xdr:rowOff>
    </xdr:from>
    <xdr:to>
      <xdr:col>4</xdr:col>
      <xdr:colOff>112038</xdr:colOff>
      <xdr:row>33</xdr:row>
      <xdr:rowOff>165614</xdr:rowOff>
    </xdr:to>
    <xdr:sp macro="" textlink="">
      <xdr:nvSpPr>
        <xdr:cNvPr id="240" name="12 Akış Çizelgesi: Bağlayıcı"/>
        <xdr:cNvSpPr/>
      </xdr:nvSpPr>
      <xdr:spPr>
        <a:xfrm>
          <a:off x="2417279" y="7232374"/>
          <a:ext cx="437959" cy="296065"/>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3</xdr:col>
      <xdr:colOff>400047</xdr:colOff>
      <xdr:row>14</xdr:row>
      <xdr:rowOff>149263</xdr:rowOff>
    </xdr:from>
    <xdr:to>
      <xdr:col>4</xdr:col>
      <xdr:colOff>657225</xdr:colOff>
      <xdr:row>17</xdr:row>
      <xdr:rowOff>95250</xdr:rowOff>
    </xdr:to>
    <xdr:sp macro="" textlink="">
      <xdr:nvSpPr>
        <xdr:cNvPr id="58" name="7 Akış Çizelgesi: Belge"/>
        <xdr:cNvSpPr/>
      </xdr:nvSpPr>
      <xdr:spPr>
        <a:xfrm>
          <a:off x="2457447" y="3349663"/>
          <a:ext cx="942978" cy="60321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Rayiç Bedel Tespit Tutanağı</a:t>
          </a:r>
        </a:p>
      </xdr:txBody>
    </xdr:sp>
    <xdr:clientData/>
  </xdr:twoCellAnchor>
  <xdr:twoCellAnchor>
    <xdr:from>
      <xdr:col>4</xdr:col>
      <xdr:colOff>657225</xdr:colOff>
      <xdr:row>16</xdr:row>
      <xdr:rowOff>12719</xdr:rowOff>
    </xdr:from>
    <xdr:to>
      <xdr:col>5</xdr:col>
      <xdr:colOff>133350</xdr:colOff>
      <xdr:row>16</xdr:row>
      <xdr:rowOff>20223</xdr:rowOff>
    </xdr:to>
    <xdr:cxnSp macro="">
      <xdr:nvCxnSpPr>
        <xdr:cNvPr id="69" name="Düz Ok Bağlayıcısı 68"/>
        <xdr:cNvCxnSpPr>
          <a:stCxn id="58" idx="3"/>
          <a:endCxn id="77" idx="1"/>
        </xdr:cNvCxnSpPr>
      </xdr:nvCxnSpPr>
      <xdr:spPr>
        <a:xfrm>
          <a:off x="3400425" y="3651269"/>
          <a:ext cx="161925" cy="750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133350</xdr:colOff>
      <xdr:row>14</xdr:row>
      <xdr:rowOff>49971</xdr:rowOff>
    </xdr:from>
    <xdr:to>
      <xdr:col>7</xdr:col>
      <xdr:colOff>302729</xdr:colOff>
      <xdr:row>17</xdr:row>
      <xdr:rowOff>209549</xdr:rowOff>
    </xdr:to>
    <xdr:sp macro="" textlink="">
      <xdr:nvSpPr>
        <xdr:cNvPr id="77" name="1 Akış Çizelgesi: İşlem"/>
        <xdr:cNvSpPr/>
      </xdr:nvSpPr>
      <xdr:spPr>
        <a:xfrm>
          <a:off x="3562350" y="3250371"/>
          <a:ext cx="1540979" cy="816803"/>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Kıymet Takdir Kararının Alınması ve Bedel</a:t>
          </a:r>
          <a:r>
            <a:rPr lang="tr-TR" baseline="0"/>
            <a:t> Tespit Komisyonunca İmzalanması</a:t>
          </a:r>
          <a:endParaRPr lang="tr-TR"/>
        </a:p>
      </xdr:txBody>
    </xdr:sp>
    <xdr:clientData/>
  </xdr:twoCellAnchor>
  <xdr:twoCellAnchor>
    <xdr:from>
      <xdr:col>7</xdr:col>
      <xdr:colOff>409574</xdr:colOff>
      <xdr:row>14</xdr:row>
      <xdr:rowOff>38100</xdr:rowOff>
    </xdr:from>
    <xdr:to>
      <xdr:col>8</xdr:col>
      <xdr:colOff>609047</xdr:colOff>
      <xdr:row>17</xdr:row>
      <xdr:rowOff>219074</xdr:rowOff>
    </xdr:to>
    <xdr:sp macro="" textlink="">
      <xdr:nvSpPr>
        <xdr:cNvPr id="79" name="7 Akış Çizelgesi: Belge"/>
        <xdr:cNvSpPr/>
      </xdr:nvSpPr>
      <xdr:spPr>
        <a:xfrm>
          <a:off x="5210174" y="3238500"/>
          <a:ext cx="885273" cy="83819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Tahmin Edilen Bedel Tespit Raporu</a:t>
          </a:r>
        </a:p>
      </xdr:txBody>
    </xdr:sp>
    <xdr:clientData/>
  </xdr:twoCellAnchor>
  <xdr:twoCellAnchor>
    <xdr:from>
      <xdr:col>7</xdr:col>
      <xdr:colOff>302729</xdr:colOff>
      <xdr:row>16</xdr:row>
      <xdr:rowOff>19050</xdr:rowOff>
    </xdr:from>
    <xdr:to>
      <xdr:col>7</xdr:col>
      <xdr:colOff>409574</xdr:colOff>
      <xdr:row>16</xdr:row>
      <xdr:rowOff>20223</xdr:rowOff>
    </xdr:to>
    <xdr:cxnSp macro="">
      <xdr:nvCxnSpPr>
        <xdr:cNvPr id="80" name="Düz Ok Bağlayıcısı 79"/>
        <xdr:cNvCxnSpPr>
          <a:stCxn id="79" idx="1"/>
          <a:endCxn id="77" idx="3"/>
        </xdr:cNvCxnSpPr>
      </xdr:nvCxnSpPr>
      <xdr:spPr>
        <a:xfrm flipH="1">
          <a:off x="5103329" y="3657600"/>
          <a:ext cx="106845" cy="11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133350</xdr:colOff>
      <xdr:row>0</xdr:row>
      <xdr:rowOff>28575</xdr:rowOff>
    </xdr:from>
    <xdr:to>
      <xdr:col>1</xdr:col>
      <xdr:colOff>15545</xdr:colOff>
      <xdr:row>2</xdr:row>
      <xdr:rowOff>56716</xdr:rowOff>
    </xdr:to>
    <xdr:pic>
      <xdr:nvPicPr>
        <xdr:cNvPr id="89" name="Resim 8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28575"/>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57149</xdr:colOff>
      <xdr:row>7</xdr:row>
      <xdr:rowOff>104774</xdr:rowOff>
    </xdr:from>
    <xdr:to>
      <xdr:col>7</xdr:col>
      <xdr:colOff>161924</xdr:colOff>
      <xdr:row>10</xdr:row>
      <xdr:rowOff>28574</xdr:rowOff>
    </xdr:to>
    <xdr:sp macro="" textlink="">
      <xdr:nvSpPr>
        <xdr:cNvPr id="90" name="7 Akış Çizelgesi: Belge"/>
        <xdr:cNvSpPr/>
      </xdr:nvSpPr>
      <xdr:spPr>
        <a:xfrm>
          <a:off x="4171949" y="1771649"/>
          <a:ext cx="790575" cy="5810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aseline="0"/>
            <a:t>Talep Dilekçesi</a:t>
          </a:r>
          <a:endParaRPr lang="tr-TR"/>
        </a:p>
      </xdr:txBody>
    </xdr:sp>
    <xdr:clientData/>
  </xdr:twoCellAnchor>
  <xdr:twoCellAnchor>
    <xdr:from>
      <xdr:col>5</xdr:col>
      <xdr:colOff>523875</xdr:colOff>
      <xdr:row>8</xdr:row>
      <xdr:rowOff>155713</xdr:rowOff>
    </xdr:from>
    <xdr:to>
      <xdr:col>6</xdr:col>
      <xdr:colOff>57149</xdr:colOff>
      <xdr:row>8</xdr:row>
      <xdr:rowOff>176212</xdr:rowOff>
    </xdr:to>
    <xdr:cxnSp macro="">
      <xdr:nvCxnSpPr>
        <xdr:cNvPr id="92" name="Düz Ok Bağlayıcısı 91"/>
        <xdr:cNvCxnSpPr>
          <a:stCxn id="209" idx="3"/>
          <a:endCxn id="90" idx="1"/>
        </xdr:cNvCxnSpPr>
      </xdr:nvCxnSpPr>
      <xdr:spPr>
        <a:xfrm>
          <a:off x="3952875" y="2041663"/>
          <a:ext cx="219074" cy="204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257174</xdr:colOff>
      <xdr:row>18</xdr:row>
      <xdr:rowOff>142875</xdr:rowOff>
    </xdr:from>
    <xdr:to>
      <xdr:col>2</xdr:col>
      <xdr:colOff>476249</xdr:colOff>
      <xdr:row>21</xdr:row>
      <xdr:rowOff>76200</xdr:rowOff>
    </xdr:to>
    <xdr:sp macro="" textlink="">
      <xdr:nvSpPr>
        <xdr:cNvPr id="78" name="4 Akış Çizelgesi: Sonlandırıcı"/>
        <xdr:cNvSpPr/>
      </xdr:nvSpPr>
      <xdr:spPr>
        <a:xfrm>
          <a:off x="257174" y="4219575"/>
          <a:ext cx="1590675" cy="59055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Trampa İşlemi Gerçekleştirilemedi</a:t>
          </a:r>
        </a:p>
      </xdr:txBody>
    </xdr:sp>
    <xdr:clientData/>
  </xdr:twoCellAnchor>
  <xdr:twoCellAnchor>
    <xdr:from>
      <xdr:col>5</xdr:col>
      <xdr:colOff>122859</xdr:colOff>
      <xdr:row>18</xdr:row>
      <xdr:rowOff>152400</xdr:rowOff>
    </xdr:from>
    <xdr:to>
      <xdr:col>7</xdr:col>
      <xdr:colOff>323509</xdr:colOff>
      <xdr:row>22</xdr:row>
      <xdr:rowOff>97922</xdr:rowOff>
    </xdr:to>
    <xdr:sp macro="" textlink="">
      <xdr:nvSpPr>
        <xdr:cNvPr id="81" name="1 Akış Çizelgesi: İşlem"/>
        <xdr:cNvSpPr/>
      </xdr:nvSpPr>
      <xdr:spPr>
        <a:xfrm>
          <a:off x="3551859" y="4229100"/>
          <a:ext cx="1572250" cy="821822"/>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Bilgi Formunun Hazırlanması ve Müdür Tarafından İmzalanması</a:t>
          </a:r>
        </a:p>
      </xdr:txBody>
    </xdr:sp>
    <xdr:clientData/>
  </xdr:twoCellAnchor>
  <xdr:twoCellAnchor>
    <xdr:from>
      <xdr:col>7</xdr:col>
      <xdr:colOff>505930</xdr:colOff>
      <xdr:row>19</xdr:row>
      <xdr:rowOff>37687</xdr:rowOff>
    </xdr:from>
    <xdr:to>
      <xdr:col>8</xdr:col>
      <xdr:colOff>600075</xdr:colOff>
      <xdr:row>22</xdr:row>
      <xdr:rowOff>19049</xdr:rowOff>
    </xdr:to>
    <xdr:sp macro="" textlink="">
      <xdr:nvSpPr>
        <xdr:cNvPr id="82" name="7 Akış Çizelgesi: Belge"/>
        <xdr:cNvSpPr/>
      </xdr:nvSpPr>
      <xdr:spPr>
        <a:xfrm>
          <a:off x="5306530" y="4333462"/>
          <a:ext cx="779945" cy="63858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313</a:t>
          </a:r>
          <a:r>
            <a:rPr lang="tr-TR" baseline="0"/>
            <a:t> sayılı Bilgi Belge</a:t>
          </a:r>
          <a:endParaRPr lang="tr-TR"/>
        </a:p>
      </xdr:txBody>
    </xdr:sp>
    <xdr:clientData/>
  </xdr:twoCellAnchor>
  <xdr:twoCellAnchor>
    <xdr:from>
      <xdr:col>7</xdr:col>
      <xdr:colOff>323509</xdr:colOff>
      <xdr:row>20</xdr:row>
      <xdr:rowOff>125161</xdr:rowOff>
    </xdr:from>
    <xdr:to>
      <xdr:col>7</xdr:col>
      <xdr:colOff>505930</xdr:colOff>
      <xdr:row>20</xdr:row>
      <xdr:rowOff>137906</xdr:rowOff>
    </xdr:to>
    <xdr:cxnSp macro="">
      <xdr:nvCxnSpPr>
        <xdr:cNvPr id="83" name="Düz Ok Bağlayıcısı 82"/>
        <xdr:cNvCxnSpPr>
          <a:stCxn id="81" idx="3"/>
          <a:endCxn id="82" idx="1"/>
        </xdr:cNvCxnSpPr>
      </xdr:nvCxnSpPr>
      <xdr:spPr>
        <a:xfrm>
          <a:off x="5124109" y="4640011"/>
          <a:ext cx="182421" cy="127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666750</xdr:colOff>
      <xdr:row>19</xdr:row>
      <xdr:rowOff>86069</xdr:rowOff>
    </xdr:from>
    <xdr:to>
      <xdr:col>4</xdr:col>
      <xdr:colOff>619125</xdr:colOff>
      <xdr:row>21</xdr:row>
      <xdr:rowOff>180975</xdr:rowOff>
    </xdr:to>
    <xdr:sp macro="" textlink="">
      <xdr:nvSpPr>
        <xdr:cNvPr id="85" name="15 Akış Çizelgesi: Manyetik Disk"/>
        <xdr:cNvSpPr/>
      </xdr:nvSpPr>
      <xdr:spPr>
        <a:xfrm>
          <a:off x="2724150" y="4381844"/>
          <a:ext cx="638175" cy="533056"/>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MEOP </a:t>
          </a:r>
        </a:p>
      </xdr:txBody>
    </xdr:sp>
    <xdr:clientData/>
  </xdr:twoCellAnchor>
  <xdr:twoCellAnchor>
    <xdr:from>
      <xdr:col>4</xdr:col>
      <xdr:colOff>619125</xdr:colOff>
      <xdr:row>20</xdr:row>
      <xdr:rowOff>125161</xdr:rowOff>
    </xdr:from>
    <xdr:to>
      <xdr:col>5</xdr:col>
      <xdr:colOff>122859</xdr:colOff>
      <xdr:row>20</xdr:row>
      <xdr:rowOff>133522</xdr:rowOff>
    </xdr:to>
    <xdr:cxnSp macro="">
      <xdr:nvCxnSpPr>
        <xdr:cNvPr id="86" name="Düz Ok Bağlayıcısı 85"/>
        <xdr:cNvCxnSpPr>
          <a:stCxn id="85" idx="4"/>
          <a:endCxn id="81" idx="1"/>
        </xdr:cNvCxnSpPr>
      </xdr:nvCxnSpPr>
      <xdr:spPr>
        <a:xfrm flipV="1">
          <a:off x="3362325" y="4640011"/>
          <a:ext cx="189534" cy="836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218040</xdr:colOff>
      <xdr:row>17</xdr:row>
      <xdr:rowOff>209549</xdr:rowOff>
    </xdr:from>
    <xdr:to>
      <xdr:col>6</xdr:col>
      <xdr:colOff>223184</xdr:colOff>
      <xdr:row>18</xdr:row>
      <xdr:rowOff>152400</xdr:rowOff>
    </xdr:to>
    <xdr:cxnSp macro="">
      <xdr:nvCxnSpPr>
        <xdr:cNvPr id="93" name="Düz Ok Bağlayıcısı 92"/>
        <xdr:cNvCxnSpPr>
          <a:stCxn id="77" idx="2"/>
          <a:endCxn id="81" idx="0"/>
        </xdr:cNvCxnSpPr>
      </xdr:nvCxnSpPr>
      <xdr:spPr>
        <a:xfrm>
          <a:off x="4332840" y="4067174"/>
          <a:ext cx="5144" cy="1619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560111</xdr:colOff>
      <xdr:row>23</xdr:row>
      <xdr:rowOff>0</xdr:rowOff>
    </xdr:from>
    <xdr:to>
      <xdr:col>7</xdr:col>
      <xdr:colOff>558867</xdr:colOff>
      <xdr:row>25</xdr:row>
      <xdr:rowOff>138872</xdr:rowOff>
    </xdr:to>
    <xdr:sp macro="" textlink="">
      <xdr:nvSpPr>
        <xdr:cNvPr id="95" name="1 Akış Çizelgesi: İşlem"/>
        <xdr:cNvSpPr/>
      </xdr:nvSpPr>
      <xdr:spPr>
        <a:xfrm>
          <a:off x="3303311" y="5172075"/>
          <a:ext cx="2056156" cy="577022"/>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aseline="0"/>
            <a:t>İzin Alınması İçin Bakanlığa Yazı Yazılması ve Vali Yrd. Tarafından İmzalanması</a:t>
          </a:r>
          <a:endParaRPr lang="tr-TR"/>
        </a:p>
      </xdr:txBody>
    </xdr:sp>
    <xdr:clientData/>
  </xdr:twoCellAnchor>
  <xdr:twoCellAnchor>
    <xdr:from>
      <xdr:col>8</xdr:col>
      <xdr:colOff>10904</xdr:colOff>
      <xdr:row>23</xdr:row>
      <xdr:rowOff>57082</xdr:rowOff>
    </xdr:from>
    <xdr:to>
      <xdr:col>8</xdr:col>
      <xdr:colOff>545825</xdr:colOff>
      <xdr:row>25</xdr:row>
      <xdr:rowOff>90349</xdr:rowOff>
    </xdr:to>
    <xdr:sp macro="" textlink="">
      <xdr:nvSpPr>
        <xdr:cNvPr id="96" name="7 Akış Çizelgesi: Belge"/>
        <xdr:cNvSpPr/>
      </xdr:nvSpPr>
      <xdr:spPr>
        <a:xfrm>
          <a:off x="5497304" y="5229157"/>
          <a:ext cx="534921" cy="47141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aseline="0"/>
            <a:t> Yazı</a:t>
          </a:r>
          <a:endParaRPr lang="tr-TR"/>
        </a:p>
      </xdr:txBody>
    </xdr:sp>
    <xdr:clientData/>
  </xdr:twoCellAnchor>
  <xdr:twoCellAnchor>
    <xdr:from>
      <xdr:col>7</xdr:col>
      <xdr:colOff>558867</xdr:colOff>
      <xdr:row>24</xdr:row>
      <xdr:rowOff>69436</xdr:rowOff>
    </xdr:from>
    <xdr:to>
      <xdr:col>8</xdr:col>
      <xdr:colOff>10904</xdr:colOff>
      <xdr:row>24</xdr:row>
      <xdr:rowOff>73716</xdr:rowOff>
    </xdr:to>
    <xdr:cxnSp macro="">
      <xdr:nvCxnSpPr>
        <xdr:cNvPr id="97" name="Düz Ok Bağlayıcısı 96"/>
        <xdr:cNvCxnSpPr>
          <a:stCxn id="95" idx="3"/>
          <a:endCxn id="96" idx="1"/>
        </xdr:cNvCxnSpPr>
      </xdr:nvCxnSpPr>
      <xdr:spPr>
        <a:xfrm>
          <a:off x="5359467" y="5460586"/>
          <a:ext cx="137837" cy="42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22104</xdr:colOff>
      <xdr:row>28</xdr:row>
      <xdr:rowOff>184496</xdr:rowOff>
    </xdr:from>
    <xdr:to>
      <xdr:col>6</xdr:col>
      <xdr:colOff>458288</xdr:colOff>
      <xdr:row>29</xdr:row>
      <xdr:rowOff>202334</xdr:rowOff>
    </xdr:to>
    <xdr:sp macro="" textlink="">
      <xdr:nvSpPr>
        <xdr:cNvPr id="98" name="5 Akış Çizelgesi: Karar"/>
        <xdr:cNvSpPr/>
      </xdr:nvSpPr>
      <xdr:spPr>
        <a:xfrm>
          <a:off x="4136904" y="6451946"/>
          <a:ext cx="436184" cy="23691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663023</xdr:colOff>
      <xdr:row>30</xdr:row>
      <xdr:rowOff>104485</xdr:rowOff>
    </xdr:from>
    <xdr:to>
      <xdr:col>4</xdr:col>
      <xdr:colOff>507586</xdr:colOff>
      <xdr:row>31</xdr:row>
      <xdr:rowOff>122315</xdr:rowOff>
    </xdr:to>
    <xdr:sp macro="" textlink="">
      <xdr:nvSpPr>
        <xdr:cNvPr id="99" name="4 Akış Çizelgesi: Sonlandırıcı"/>
        <xdr:cNvSpPr/>
      </xdr:nvSpPr>
      <xdr:spPr>
        <a:xfrm>
          <a:off x="2034623" y="6810085"/>
          <a:ext cx="1216163" cy="23690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aseline="0"/>
            <a:t>Uygun Değil</a:t>
          </a:r>
          <a:endParaRPr lang="tr-TR"/>
        </a:p>
      </xdr:txBody>
    </xdr:sp>
    <xdr:clientData/>
  </xdr:twoCellAnchor>
  <xdr:twoCellAnchor>
    <xdr:from>
      <xdr:col>7</xdr:col>
      <xdr:colOff>191042</xdr:colOff>
      <xdr:row>30</xdr:row>
      <xdr:rowOff>117837</xdr:rowOff>
    </xdr:from>
    <xdr:to>
      <xdr:col>8</xdr:col>
      <xdr:colOff>477493</xdr:colOff>
      <xdr:row>31</xdr:row>
      <xdr:rowOff>135667</xdr:rowOff>
    </xdr:to>
    <xdr:sp macro="" textlink="">
      <xdr:nvSpPr>
        <xdr:cNvPr id="100" name="4 Akış Çizelgesi: Sonlandırıcı"/>
        <xdr:cNvSpPr/>
      </xdr:nvSpPr>
      <xdr:spPr>
        <a:xfrm>
          <a:off x="4991642" y="6823437"/>
          <a:ext cx="972251" cy="23690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Uygun</a:t>
          </a:r>
        </a:p>
      </xdr:txBody>
    </xdr:sp>
    <xdr:clientData/>
  </xdr:twoCellAnchor>
  <xdr:twoCellAnchor>
    <xdr:from>
      <xdr:col>6</xdr:col>
      <xdr:colOff>458288</xdr:colOff>
      <xdr:row>29</xdr:row>
      <xdr:rowOff>83878</xdr:rowOff>
    </xdr:from>
    <xdr:to>
      <xdr:col>7</xdr:col>
      <xdr:colOff>677168</xdr:colOff>
      <xdr:row>30</xdr:row>
      <xdr:rowOff>117837</xdr:rowOff>
    </xdr:to>
    <xdr:cxnSp macro="">
      <xdr:nvCxnSpPr>
        <xdr:cNvPr id="101" name="Dirsek Bağlayıcısı 100"/>
        <xdr:cNvCxnSpPr>
          <a:stCxn id="98" idx="3"/>
          <a:endCxn id="100" idx="0"/>
        </xdr:cNvCxnSpPr>
      </xdr:nvCxnSpPr>
      <xdr:spPr>
        <a:xfrm>
          <a:off x="4573088" y="6570403"/>
          <a:ext cx="904680" cy="25303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578859</xdr:colOff>
      <xdr:row>31</xdr:row>
      <xdr:rowOff>122315</xdr:rowOff>
    </xdr:from>
    <xdr:to>
      <xdr:col>3</xdr:col>
      <xdr:colOff>585305</xdr:colOff>
      <xdr:row>32</xdr:row>
      <xdr:rowOff>88624</xdr:rowOff>
    </xdr:to>
    <xdr:cxnSp macro="">
      <xdr:nvCxnSpPr>
        <xdr:cNvPr id="107" name="Düz Ok Bağlayıcısı 106"/>
        <xdr:cNvCxnSpPr>
          <a:stCxn id="99" idx="2"/>
          <a:endCxn id="240" idx="0"/>
        </xdr:cNvCxnSpPr>
      </xdr:nvCxnSpPr>
      <xdr:spPr>
        <a:xfrm flipH="1">
          <a:off x="2636259" y="7046990"/>
          <a:ext cx="6446" cy="18538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585306</xdr:colOff>
      <xdr:row>29</xdr:row>
      <xdr:rowOff>83878</xdr:rowOff>
    </xdr:from>
    <xdr:to>
      <xdr:col>6</xdr:col>
      <xdr:colOff>22105</xdr:colOff>
      <xdr:row>30</xdr:row>
      <xdr:rowOff>104485</xdr:rowOff>
    </xdr:to>
    <xdr:cxnSp macro="">
      <xdr:nvCxnSpPr>
        <xdr:cNvPr id="108" name="Dirsek Bağlayıcısı 107"/>
        <xdr:cNvCxnSpPr>
          <a:stCxn id="98" idx="1"/>
          <a:endCxn id="99" idx="0"/>
        </xdr:cNvCxnSpPr>
      </xdr:nvCxnSpPr>
      <xdr:spPr>
        <a:xfrm rot="10800000" flipV="1">
          <a:off x="2642706" y="6570403"/>
          <a:ext cx="1494199" cy="23968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36374</xdr:colOff>
      <xdr:row>26</xdr:row>
      <xdr:rowOff>109537</xdr:rowOff>
    </xdr:from>
    <xdr:to>
      <xdr:col>7</xdr:col>
      <xdr:colOff>422758</xdr:colOff>
      <xdr:row>28</xdr:row>
      <xdr:rowOff>43674</xdr:rowOff>
    </xdr:to>
    <xdr:sp macro="" textlink="">
      <xdr:nvSpPr>
        <xdr:cNvPr id="109" name="4 Akış Çizelgesi: Sonlandırıcı"/>
        <xdr:cNvSpPr/>
      </xdr:nvSpPr>
      <xdr:spPr>
        <a:xfrm>
          <a:off x="3465374" y="5938837"/>
          <a:ext cx="1757984" cy="372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Bakanlıkça Uygun Görülüp Görülmediği</a:t>
          </a:r>
        </a:p>
      </xdr:txBody>
    </xdr:sp>
    <xdr:clientData/>
  </xdr:twoCellAnchor>
  <xdr:twoCellAnchor>
    <xdr:from>
      <xdr:col>6</xdr:col>
      <xdr:colOff>216589</xdr:colOff>
      <xdr:row>25</xdr:row>
      <xdr:rowOff>138872</xdr:rowOff>
    </xdr:from>
    <xdr:to>
      <xdr:col>6</xdr:col>
      <xdr:colOff>229566</xdr:colOff>
      <xdr:row>26</xdr:row>
      <xdr:rowOff>109537</xdr:rowOff>
    </xdr:to>
    <xdr:cxnSp macro="">
      <xdr:nvCxnSpPr>
        <xdr:cNvPr id="110" name="Düz Ok Bağlayıcısı 109"/>
        <xdr:cNvCxnSpPr>
          <a:stCxn id="95" idx="2"/>
          <a:endCxn id="109" idx="0"/>
        </xdr:cNvCxnSpPr>
      </xdr:nvCxnSpPr>
      <xdr:spPr>
        <a:xfrm>
          <a:off x="4331389" y="5749097"/>
          <a:ext cx="12977" cy="1897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229566</xdr:colOff>
      <xdr:row>28</xdr:row>
      <xdr:rowOff>43674</xdr:rowOff>
    </xdr:from>
    <xdr:to>
      <xdr:col>6</xdr:col>
      <xdr:colOff>240196</xdr:colOff>
      <xdr:row>28</xdr:row>
      <xdr:rowOff>184496</xdr:rowOff>
    </xdr:to>
    <xdr:cxnSp macro="">
      <xdr:nvCxnSpPr>
        <xdr:cNvPr id="111" name="Düz Ok Bağlayıcısı 110"/>
        <xdr:cNvCxnSpPr>
          <a:stCxn id="109" idx="2"/>
          <a:endCxn id="98" idx="0"/>
        </xdr:cNvCxnSpPr>
      </xdr:nvCxnSpPr>
      <xdr:spPr>
        <a:xfrm>
          <a:off x="4344366" y="6311124"/>
          <a:ext cx="10630" cy="14082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466725</xdr:colOff>
      <xdr:row>32</xdr:row>
      <xdr:rowOff>90134</xdr:rowOff>
    </xdr:from>
    <xdr:to>
      <xdr:col>8</xdr:col>
      <xdr:colOff>218884</xdr:colOff>
      <xdr:row>33</xdr:row>
      <xdr:rowOff>167124</xdr:rowOff>
    </xdr:to>
    <xdr:sp macro="" textlink="">
      <xdr:nvSpPr>
        <xdr:cNvPr id="123" name="12 Akış Çizelgesi: Bağlayıcı"/>
        <xdr:cNvSpPr/>
      </xdr:nvSpPr>
      <xdr:spPr>
        <a:xfrm>
          <a:off x="5267325" y="7233884"/>
          <a:ext cx="437959" cy="296065"/>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2</a:t>
          </a:r>
        </a:p>
      </xdr:txBody>
    </xdr:sp>
    <xdr:clientData/>
  </xdr:twoCellAnchor>
  <xdr:twoCellAnchor>
    <xdr:from>
      <xdr:col>7</xdr:col>
      <xdr:colOff>677168</xdr:colOff>
      <xdr:row>31</xdr:row>
      <xdr:rowOff>135667</xdr:rowOff>
    </xdr:from>
    <xdr:to>
      <xdr:col>7</xdr:col>
      <xdr:colOff>685705</xdr:colOff>
      <xdr:row>32</xdr:row>
      <xdr:rowOff>90134</xdr:rowOff>
    </xdr:to>
    <xdr:cxnSp macro="">
      <xdr:nvCxnSpPr>
        <xdr:cNvPr id="124" name="Düz Ok Bağlayıcısı 123"/>
        <xdr:cNvCxnSpPr>
          <a:stCxn id="100" idx="2"/>
          <a:endCxn id="123" idx="0"/>
        </xdr:cNvCxnSpPr>
      </xdr:nvCxnSpPr>
      <xdr:spPr>
        <a:xfrm>
          <a:off x="5477768" y="7060342"/>
          <a:ext cx="8537" cy="1735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386175</xdr:colOff>
      <xdr:row>4</xdr:row>
      <xdr:rowOff>24847</xdr:rowOff>
    </xdr:from>
    <xdr:to>
      <xdr:col>3</xdr:col>
      <xdr:colOff>133502</xdr:colOff>
      <xdr:row>5</xdr:row>
      <xdr:rowOff>115644</xdr:rowOff>
    </xdr:to>
    <xdr:sp macro="" textlink="">
      <xdr:nvSpPr>
        <xdr:cNvPr id="137" name="12 Akış Çizelgesi: Bağlayıcı"/>
        <xdr:cNvSpPr/>
      </xdr:nvSpPr>
      <xdr:spPr>
        <a:xfrm>
          <a:off x="1761088" y="1027043"/>
          <a:ext cx="434784" cy="30614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6</xdr:col>
      <xdr:colOff>3633</xdr:colOff>
      <xdr:row>5</xdr:row>
      <xdr:rowOff>80717</xdr:rowOff>
    </xdr:from>
    <xdr:to>
      <xdr:col>6</xdr:col>
      <xdr:colOff>4141</xdr:colOff>
      <xdr:row>6</xdr:row>
      <xdr:rowOff>49696</xdr:rowOff>
    </xdr:to>
    <xdr:cxnSp macro="">
      <xdr:nvCxnSpPr>
        <xdr:cNvPr id="154" name="Düz Ok Bağlayıcısı 153"/>
        <xdr:cNvCxnSpPr>
          <a:stCxn id="83" idx="4"/>
          <a:endCxn id="85" idx="0"/>
        </xdr:cNvCxnSpPr>
      </xdr:nvCxnSpPr>
      <xdr:spPr>
        <a:xfrm>
          <a:off x="4128372" y="1298260"/>
          <a:ext cx="508" cy="18432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4142</xdr:colOff>
      <xdr:row>20</xdr:row>
      <xdr:rowOff>24848</xdr:rowOff>
    </xdr:from>
    <xdr:to>
      <xdr:col>6</xdr:col>
      <xdr:colOff>8283</xdr:colOff>
      <xdr:row>20</xdr:row>
      <xdr:rowOff>207065</xdr:rowOff>
    </xdr:to>
    <xdr:cxnSp macro="">
      <xdr:nvCxnSpPr>
        <xdr:cNvPr id="170" name="Düz Ok Bağlayıcısı 169"/>
        <xdr:cNvCxnSpPr>
          <a:stCxn id="123" idx="2"/>
          <a:endCxn id="301" idx="0"/>
        </xdr:cNvCxnSpPr>
      </xdr:nvCxnSpPr>
      <xdr:spPr>
        <a:xfrm flipH="1">
          <a:off x="4128881" y="4472609"/>
          <a:ext cx="4141" cy="1822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590481</xdr:colOff>
      <xdr:row>5</xdr:row>
      <xdr:rowOff>115644</xdr:rowOff>
    </xdr:from>
    <xdr:to>
      <xdr:col>2</xdr:col>
      <xdr:colOff>603567</xdr:colOff>
      <xdr:row>6</xdr:row>
      <xdr:rowOff>59703</xdr:rowOff>
    </xdr:to>
    <xdr:cxnSp macro="">
      <xdr:nvCxnSpPr>
        <xdr:cNvPr id="179" name="Düz Ok Bağlayıcısı 178"/>
        <xdr:cNvCxnSpPr>
          <a:stCxn id="137" idx="4"/>
        </xdr:cNvCxnSpPr>
      </xdr:nvCxnSpPr>
      <xdr:spPr>
        <a:xfrm flipH="1">
          <a:off x="1965394" y="1333187"/>
          <a:ext cx="13086" cy="1594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91109</xdr:colOff>
      <xdr:row>0</xdr:row>
      <xdr:rowOff>24848</xdr:rowOff>
    </xdr:from>
    <xdr:to>
      <xdr:col>0</xdr:col>
      <xdr:colOff>659104</xdr:colOff>
      <xdr:row>2</xdr:row>
      <xdr:rowOff>60443</xdr:rowOff>
    </xdr:to>
    <xdr:pic>
      <xdr:nvPicPr>
        <xdr:cNvPr id="197" name="Resim 19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109" y="24848"/>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57978</xdr:colOff>
      <xdr:row>20</xdr:row>
      <xdr:rowOff>207065</xdr:rowOff>
    </xdr:from>
    <xdr:to>
      <xdr:col>6</xdr:col>
      <xdr:colOff>637762</xdr:colOff>
      <xdr:row>22</xdr:row>
      <xdr:rowOff>55217</xdr:rowOff>
    </xdr:to>
    <xdr:sp macro="" textlink="">
      <xdr:nvSpPr>
        <xdr:cNvPr id="301" name="6 Akış Çizelgesi: Önceden Tanımlı İşlem"/>
        <xdr:cNvSpPr/>
      </xdr:nvSpPr>
      <xdr:spPr>
        <a:xfrm>
          <a:off x="3495261" y="4654826"/>
          <a:ext cx="1267240" cy="278848"/>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u="none"/>
            <a:t>İhale Süreci</a:t>
          </a:r>
        </a:p>
      </xdr:txBody>
    </xdr:sp>
    <xdr:clientData/>
  </xdr:twoCellAnchor>
  <xdr:twoCellAnchor>
    <xdr:from>
      <xdr:col>6</xdr:col>
      <xdr:colOff>4142</xdr:colOff>
      <xdr:row>22</xdr:row>
      <xdr:rowOff>55217</xdr:rowOff>
    </xdr:from>
    <xdr:to>
      <xdr:col>6</xdr:col>
      <xdr:colOff>24848</xdr:colOff>
      <xdr:row>23</xdr:row>
      <xdr:rowOff>55842</xdr:rowOff>
    </xdr:to>
    <xdr:cxnSp macro="">
      <xdr:nvCxnSpPr>
        <xdr:cNvPr id="305" name="Düz Ok Bağlayıcısı 304"/>
        <xdr:cNvCxnSpPr>
          <a:stCxn id="301" idx="2"/>
          <a:endCxn id="144" idx="0"/>
        </xdr:cNvCxnSpPr>
      </xdr:nvCxnSpPr>
      <xdr:spPr>
        <a:xfrm>
          <a:off x="4128881" y="4933674"/>
          <a:ext cx="20706" cy="2159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521803</xdr:colOff>
      <xdr:row>30</xdr:row>
      <xdr:rowOff>107674</xdr:rowOff>
    </xdr:from>
    <xdr:to>
      <xdr:col>6</xdr:col>
      <xdr:colOff>306456</xdr:colOff>
      <xdr:row>31</xdr:row>
      <xdr:rowOff>207065</xdr:rowOff>
    </xdr:to>
    <xdr:sp macro="" textlink="">
      <xdr:nvSpPr>
        <xdr:cNvPr id="314" name="12 Akış Çizelgesi: Bağlayıcı"/>
        <xdr:cNvSpPr/>
      </xdr:nvSpPr>
      <xdr:spPr>
        <a:xfrm>
          <a:off x="3959086" y="6708913"/>
          <a:ext cx="472109" cy="3147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3</a:t>
          </a:r>
        </a:p>
      </xdr:txBody>
    </xdr:sp>
    <xdr:clientData/>
  </xdr:twoCellAnchor>
  <xdr:twoCellAnchor>
    <xdr:from>
      <xdr:col>6</xdr:col>
      <xdr:colOff>59013</xdr:colOff>
      <xdr:row>29</xdr:row>
      <xdr:rowOff>103531</xdr:rowOff>
    </xdr:from>
    <xdr:to>
      <xdr:col>6</xdr:col>
      <xdr:colOff>70402</xdr:colOff>
      <xdr:row>30</xdr:row>
      <xdr:rowOff>107674</xdr:rowOff>
    </xdr:to>
    <xdr:cxnSp macro="">
      <xdr:nvCxnSpPr>
        <xdr:cNvPr id="315" name="Düz Ok Bağlayıcısı 314"/>
        <xdr:cNvCxnSpPr>
          <a:stCxn id="194" idx="2"/>
          <a:endCxn id="314" idx="0"/>
        </xdr:cNvCxnSpPr>
      </xdr:nvCxnSpPr>
      <xdr:spPr>
        <a:xfrm>
          <a:off x="4183752" y="6489422"/>
          <a:ext cx="11389" cy="21949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554935</xdr:colOff>
      <xdr:row>6</xdr:row>
      <xdr:rowOff>57978</xdr:rowOff>
    </xdr:from>
    <xdr:to>
      <xdr:col>3</xdr:col>
      <xdr:colOff>596348</xdr:colOff>
      <xdr:row>9</xdr:row>
      <xdr:rowOff>13804</xdr:rowOff>
    </xdr:to>
    <xdr:sp macro="" textlink="">
      <xdr:nvSpPr>
        <xdr:cNvPr id="67" name="1 Akış Çizelgesi: İşlem"/>
        <xdr:cNvSpPr/>
      </xdr:nvSpPr>
      <xdr:spPr>
        <a:xfrm>
          <a:off x="1242392" y="1490869"/>
          <a:ext cx="1416326" cy="60187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100">
              <a:solidFill>
                <a:schemeClr val="dk1"/>
              </a:solidFill>
              <a:effectLst/>
              <a:latin typeface="+mn-lt"/>
              <a:ea typeface="+mn-ea"/>
              <a:cs typeface="+mn-cs"/>
            </a:rPr>
            <a:t>Red Yazısının</a:t>
          </a:r>
          <a:r>
            <a:rPr lang="tr-TR" sz="1100" baseline="0">
              <a:solidFill>
                <a:schemeClr val="dk1"/>
              </a:solidFill>
              <a:effectLst/>
              <a:latin typeface="+mn-lt"/>
              <a:ea typeface="+mn-ea"/>
              <a:cs typeface="+mn-cs"/>
            </a:rPr>
            <a:t> </a:t>
          </a:r>
          <a:r>
            <a:rPr lang="tr-TR" sz="1100">
              <a:solidFill>
                <a:schemeClr val="dk1"/>
              </a:solidFill>
              <a:effectLst/>
              <a:latin typeface="+mn-lt"/>
              <a:ea typeface="+mn-ea"/>
              <a:cs typeface="+mn-cs"/>
            </a:rPr>
            <a:t>Defterdar Tarafından İmzalanması</a:t>
          </a:r>
          <a:endParaRPr lang="tr-TR">
            <a:effectLst/>
          </a:endParaRPr>
        </a:p>
      </xdr:txBody>
    </xdr:sp>
    <xdr:clientData/>
  </xdr:twoCellAnchor>
  <xdr:twoCellAnchor>
    <xdr:from>
      <xdr:col>0</xdr:col>
      <xdr:colOff>468861</xdr:colOff>
      <xdr:row>6</xdr:row>
      <xdr:rowOff>184633</xdr:rowOff>
    </xdr:from>
    <xdr:to>
      <xdr:col>1</xdr:col>
      <xdr:colOff>356153</xdr:colOff>
      <xdr:row>8</xdr:row>
      <xdr:rowOff>104910</xdr:rowOff>
    </xdr:to>
    <xdr:sp macro="" textlink="">
      <xdr:nvSpPr>
        <xdr:cNvPr id="68" name="7 Akış Çizelgesi: Belge"/>
        <xdr:cNvSpPr/>
      </xdr:nvSpPr>
      <xdr:spPr>
        <a:xfrm>
          <a:off x="468861" y="1617524"/>
          <a:ext cx="574749" cy="35097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aseline="0"/>
            <a:t>Yazı</a:t>
          </a:r>
          <a:endParaRPr lang="tr-TR"/>
        </a:p>
      </xdr:txBody>
    </xdr:sp>
    <xdr:clientData/>
  </xdr:twoCellAnchor>
  <xdr:twoCellAnchor>
    <xdr:from>
      <xdr:col>1</xdr:col>
      <xdr:colOff>356153</xdr:colOff>
      <xdr:row>7</xdr:row>
      <xdr:rowOff>143565</xdr:rowOff>
    </xdr:from>
    <xdr:to>
      <xdr:col>1</xdr:col>
      <xdr:colOff>554935</xdr:colOff>
      <xdr:row>7</xdr:row>
      <xdr:rowOff>144772</xdr:rowOff>
    </xdr:to>
    <xdr:cxnSp macro="">
      <xdr:nvCxnSpPr>
        <xdr:cNvPr id="69" name="Düz Ok Bağlayıcısı 68"/>
        <xdr:cNvCxnSpPr>
          <a:stCxn id="68" idx="3"/>
          <a:endCxn id="67" idx="1"/>
        </xdr:cNvCxnSpPr>
      </xdr:nvCxnSpPr>
      <xdr:spPr>
        <a:xfrm flipV="1">
          <a:off x="1043610" y="1791804"/>
          <a:ext cx="198782" cy="12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331305</xdr:colOff>
      <xdr:row>10</xdr:row>
      <xdr:rowOff>6559</xdr:rowOff>
    </xdr:from>
    <xdr:to>
      <xdr:col>4</xdr:col>
      <xdr:colOff>149088</xdr:colOff>
      <xdr:row>12</xdr:row>
      <xdr:rowOff>2</xdr:rowOff>
    </xdr:to>
    <xdr:sp macro="" textlink="">
      <xdr:nvSpPr>
        <xdr:cNvPr id="70" name="4 Akış Çizelgesi: Sonlandırıcı"/>
        <xdr:cNvSpPr/>
      </xdr:nvSpPr>
      <xdr:spPr>
        <a:xfrm>
          <a:off x="1018762" y="2300842"/>
          <a:ext cx="1880152" cy="42413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Trampa İşlemi</a:t>
          </a:r>
          <a:r>
            <a:rPr lang="tr-TR" baseline="0"/>
            <a:t> Yapılamadı</a:t>
          </a:r>
          <a:endParaRPr lang="tr-TR"/>
        </a:p>
      </xdr:txBody>
    </xdr:sp>
    <xdr:clientData/>
  </xdr:twoCellAnchor>
  <xdr:twoCellAnchor>
    <xdr:from>
      <xdr:col>2</xdr:col>
      <xdr:colOff>575642</xdr:colOff>
      <xdr:row>9</xdr:row>
      <xdr:rowOff>13804</xdr:rowOff>
    </xdr:from>
    <xdr:to>
      <xdr:col>2</xdr:col>
      <xdr:colOff>583925</xdr:colOff>
      <xdr:row>10</xdr:row>
      <xdr:rowOff>6559</xdr:rowOff>
    </xdr:to>
    <xdr:cxnSp macro="">
      <xdr:nvCxnSpPr>
        <xdr:cNvPr id="76" name="Düz Ok Bağlayıcısı 75"/>
        <xdr:cNvCxnSpPr>
          <a:stCxn id="67" idx="2"/>
          <a:endCxn id="70" idx="0"/>
        </xdr:cNvCxnSpPr>
      </xdr:nvCxnSpPr>
      <xdr:spPr>
        <a:xfrm>
          <a:off x="1950555" y="2092739"/>
          <a:ext cx="8283" cy="2081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472109</xdr:colOff>
      <xdr:row>3</xdr:row>
      <xdr:rowOff>215347</xdr:rowOff>
    </xdr:from>
    <xdr:to>
      <xdr:col>6</xdr:col>
      <xdr:colOff>222612</xdr:colOff>
      <xdr:row>5</xdr:row>
      <xdr:rowOff>80717</xdr:rowOff>
    </xdr:to>
    <xdr:sp macro="" textlink="">
      <xdr:nvSpPr>
        <xdr:cNvPr id="83" name="12 Akış Çizelgesi: Bağlayıcı"/>
        <xdr:cNvSpPr/>
      </xdr:nvSpPr>
      <xdr:spPr>
        <a:xfrm>
          <a:off x="3909392" y="1002195"/>
          <a:ext cx="437959" cy="296065"/>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2</a:t>
          </a:r>
        </a:p>
      </xdr:txBody>
    </xdr:sp>
    <xdr:clientData/>
  </xdr:twoCellAnchor>
  <xdr:twoCellAnchor>
    <xdr:from>
      <xdr:col>4</xdr:col>
      <xdr:colOff>670891</xdr:colOff>
      <xdr:row>6</xdr:row>
      <xdr:rowOff>49696</xdr:rowOff>
    </xdr:from>
    <xdr:to>
      <xdr:col>7</xdr:col>
      <xdr:colOff>24847</xdr:colOff>
      <xdr:row>9</xdr:row>
      <xdr:rowOff>5522</xdr:rowOff>
    </xdr:to>
    <xdr:sp macro="" textlink="">
      <xdr:nvSpPr>
        <xdr:cNvPr id="85" name="1 Akış Çizelgesi: İşlem"/>
        <xdr:cNvSpPr/>
      </xdr:nvSpPr>
      <xdr:spPr>
        <a:xfrm>
          <a:off x="3420717" y="1482587"/>
          <a:ext cx="1416326" cy="60187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100">
              <a:solidFill>
                <a:schemeClr val="dk1"/>
              </a:solidFill>
              <a:effectLst/>
              <a:latin typeface="+mn-lt"/>
              <a:ea typeface="+mn-ea"/>
              <a:cs typeface="+mn-cs"/>
            </a:rPr>
            <a:t>Trampa Onay</a:t>
          </a:r>
          <a:r>
            <a:rPr lang="tr-TR" sz="1100" baseline="0">
              <a:solidFill>
                <a:schemeClr val="dk1"/>
              </a:solidFill>
              <a:effectLst/>
              <a:latin typeface="+mn-lt"/>
              <a:ea typeface="+mn-ea"/>
              <a:cs typeface="+mn-cs"/>
            </a:rPr>
            <a:t> Belgesinin</a:t>
          </a:r>
          <a:r>
            <a:rPr lang="tr-TR" sz="1100">
              <a:solidFill>
                <a:schemeClr val="dk1"/>
              </a:solidFill>
              <a:effectLst/>
              <a:latin typeface="+mn-lt"/>
              <a:ea typeface="+mn-ea"/>
              <a:cs typeface="+mn-cs"/>
            </a:rPr>
            <a:t> Defterdar Tarafından İmzalanması</a:t>
          </a:r>
          <a:endParaRPr lang="tr-TR">
            <a:effectLst/>
          </a:endParaRPr>
        </a:p>
      </xdr:txBody>
    </xdr:sp>
    <xdr:clientData/>
  </xdr:twoCellAnchor>
  <xdr:twoCellAnchor>
    <xdr:from>
      <xdr:col>4</xdr:col>
      <xdr:colOff>604629</xdr:colOff>
      <xdr:row>10</xdr:row>
      <xdr:rowOff>16564</xdr:rowOff>
    </xdr:from>
    <xdr:to>
      <xdr:col>7</xdr:col>
      <xdr:colOff>74542</xdr:colOff>
      <xdr:row>13</xdr:row>
      <xdr:rowOff>41413</xdr:rowOff>
    </xdr:to>
    <xdr:sp macro="" textlink="">
      <xdr:nvSpPr>
        <xdr:cNvPr id="87" name="1 Akış Çizelgesi: İşlem"/>
        <xdr:cNvSpPr/>
      </xdr:nvSpPr>
      <xdr:spPr>
        <a:xfrm>
          <a:off x="3354455" y="2310847"/>
          <a:ext cx="1532283" cy="670892"/>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100">
              <a:solidFill>
                <a:schemeClr val="dk1"/>
              </a:solidFill>
              <a:effectLst/>
              <a:latin typeface="+mn-lt"/>
              <a:ea typeface="+mn-ea"/>
              <a:cs typeface="+mn-cs"/>
            </a:rPr>
            <a:t>İhale Oluru</a:t>
          </a:r>
          <a:r>
            <a:rPr lang="tr-TR" sz="1100" baseline="0">
              <a:solidFill>
                <a:schemeClr val="dk1"/>
              </a:solidFill>
              <a:effectLst/>
              <a:latin typeface="+mn-lt"/>
              <a:ea typeface="+mn-ea"/>
              <a:cs typeface="+mn-cs"/>
            </a:rPr>
            <a:t> Belgesinin</a:t>
          </a:r>
          <a:r>
            <a:rPr lang="tr-TR" sz="1100">
              <a:solidFill>
                <a:schemeClr val="dk1"/>
              </a:solidFill>
              <a:effectLst/>
              <a:latin typeface="+mn-lt"/>
              <a:ea typeface="+mn-ea"/>
              <a:cs typeface="+mn-cs"/>
            </a:rPr>
            <a:t> Defterdar Tarafından İmzalanması</a:t>
          </a:r>
          <a:endParaRPr lang="tr-TR">
            <a:effectLst/>
          </a:endParaRPr>
        </a:p>
      </xdr:txBody>
    </xdr:sp>
    <xdr:clientData/>
  </xdr:twoCellAnchor>
  <xdr:twoCellAnchor>
    <xdr:from>
      <xdr:col>5</xdr:col>
      <xdr:colOff>683314</xdr:colOff>
      <xdr:row>9</xdr:row>
      <xdr:rowOff>5522</xdr:rowOff>
    </xdr:from>
    <xdr:to>
      <xdr:col>6</xdr:col>
      <xdr:colOff>4141</xdr:colOff>
      <xdr:row>10</xdr:row>
      <xdr:rowOff>16564</xdr:rowOff>
    </xdr:to>
    <xdr:cxnSp macro="">
      <xdr:nvCxnSpPr>
        <xdr:cNvPr id="88" name="Düz Ok Bağlayıcısı 87"/>
        <xdr:cNvCxnSpPr>
          <a:stCxn id="85" idx="2"/>
          <a:endCxn id="87" idx="0"/>
        </xdr:cNvCxnSpPr>
      </xdr:nvCxnSpPr>
      <xdr:spPr>
        <a:xfrm flipH="1">
          <a:off x="4120597" y="2084457"/>
          <a:ext cx="8283" cy="22639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256761</xdr:colOff>
      <xdr:row>6</xdr:row>
      <xdr:rowOff>140805</xdr:rowOff>
    </xdr:from>
    <xdr:to>
      <xdr:col>8</xdr:col>
      <xdr:colOff>231913</xdr:colOff>
      <xdr:row>8</xdr:row>
      <xdr:rowOff>198782</xdr:rowOff>
    </xdr:to>
    <xdr:sp macro="" textlink="">
      <xdr:nvSpPr>
        <xdr:cNvPr id="93" name="7 Akış Çizelgesi: Belge"/>
        <xdr:cNvSpPr/>
      </xdr:nvSpPr>
      <xdr:spPr>
        <a:xfrm>
          <a:off x="5068957" y="1573696"/>
          <a:ext cx="662608" cy="48867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aseline="0"/>
            <a:t>Onay Belgesi</a:t>
          </a:r>
          <a:endParaRPr lang="tr-TR"/>
        </a:p>
      </xdr:txBody>
    </xdr:sp>
    <xdr:clientData/>
  </xdr:twoCellAnchor>
  <xdr:twoCellAnchor>
    <xdr:from>
      <xdr:col>7</xdr:col>
      <xdr:colOff>24847</xdr:colOff>
      <xdr:row>7</xdr:row>
      <xdr:rowOff>135283</xdr:rowOff>
    </xdr:from>
    <xdr:to>
      <xdr:col>7</xdr:col>
      <xdr:colOff>256761</xdr:colOff>
      <xdr:row>7</xdr:row>
      <xdr:rowOff>169794</xdr:rowOff>
    </xdr:to>
    <xdr:cxnSp macro="">
      <xdr:nvCxnSpPr>
        <xdr:cNvPr id="94" name="Düz Ok Bağlayıcısı 93"/>
        <xdr:cNvCxnSpPr>
          <a:stCxn id="93" idx="1"/>
          <a:endCxn id="85" idx="3"/>
        </xdr:cNvCxnSpPr>
      </xdr:nvCxnSpPr>
      <xdr:spPr>
        <a:xfrm flipH="1" flipV="1">
          <a:off x="4837043" y="1783522"/>
          <a:ext cx="231914" cy="3451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281608</xdr:colOff>
      <xdr:row>10</xdr:row>
      <xdr:rowOff>132521</xdr:rowOff>
    </xdr:from>
    <xdr:to>
      <xdr:col>8</xdr:col>
      <xdr:colOff>182217</xdr:colOff>
      <xdr:row>12</xdr:row>
      <xdr:rowOff>115957</xdr:rowOff>
    </xdr:to>
    <xdr:sp macro="" textlink="">
      <xdr:nvSpPr>
        <xdr:cNvPr id="98" name="7 Akış Çizelgesi: Belge"/>
        <xdr:cNvSpPr/>
      </xdr:nvSpPr>
      <xdr:spPr>
        <a:xfrm>
          <a:off x="5093804" y="2426804"/>
          <a:ext cx="588065" cy="41413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aseline="0"/>
            <a:t>İhale Oluru</a:t>
          </a:r>
          <a:endParaRPr lang="tr-TR"/>
        </a:p>
      </xdr:txBody>
    </xdr:sp>
    <xdr:clientData/>
  </xdr:twoCellAnchor>
  <xdr:twoCellAnchor>
    <xdr:from>
      <xdr:col>7</xdr:col>
      <xdr:colOff>74542</xdr:colOff>
      <xdr:row>11</xdr:row>
      <xdr:rowOff>124240</xdr:rowOff>
    </xdr:from>
    <xdr:to>
      <xdr:col>7</xdr:col>
      <xdr:colOff>281608</xdr:colOff>
      <xdr:row>11</xdr:row>
      <xdr:rowOff>136663</xdr:rowOff>
    </xdr:to>
    <xdr:cxnSp macro="">
      <xdr:nvCxnSpPr>
        <xdr:cNvPr id="99" name="Düz Ok Bağlayıcısı 98"/>
        <xdr:cNvCxnSpPr>
          <a:stCxn id="98" idx="1"/>
          <a:endCxn id="87" idx="3"/>
        </xdr:cNvCxnSpPr>
      </xdr:nvCxnSpPr>
      <xdr:spPr>
        <a:xfrm flipH="1">
          <a:off x="4886738" y="2633870"/>
          <a:ext cx="207066" cy="124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612913</xdr:colOff>
      <xdr:row>14</xdr:row>
      <xdr:rowOff>49696</xdr:rowOff>
    </xdr:from>
    <xdr:to>
      <xdr:col>7</xdr:col>
      <xdr:colOff>82826</xdr:colOff>
      <xdr:row>17</xdr:row>
      <xdr:rowOff>74545</xdr:rowOff>
    </xdr:to>
    <xdr:sp macro="" textlink="">
      <xdr:nvSpPr>
        <xdr:cNvPr id="114" name="1 Akış Çizelgesi: İşlem"/>
        <xdr:cNvSpPr/>
      </xdr:nvSpPr>
      <xdr:spPr>
        <a:xfrm>
          <a:off x="3362739" y="3205370"/>
          <a:ext cx="1532283" cy="670892"/>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100">
              <a:solidFill>
                <a:schemeClr val="dk1"/>
              </a:solidFill>
              <a:effectLst/>
              <a:latin typeface="+mn-lt"/>
              <a:ea typeface="+mn-ea"/>
              <a:cs typeface="+mn-cs"/>
            </a:rPr>
            <a:t>İhaleye Davet Yazısının Defterdar Tarafından İmzalanması</a:t>
          </a:r>
          <a:endParaRPr lang="tr-TR">
            <a:effectLst/>
          </a:endParaRPr>
        </a:p>
      </xdr:txBody>
    </xdr:sp>
    <xdr:clientData/>
  </xdr:twoCellAnchor>
  <xdr:twoCellAnchor>
    <xdr:from>
      <xdr:col>7</xdr:col>
      <xdr:colOff>265044</xdr:colOff>
      <xdr:row>14</xdr:row>
      <xdr:rowOff>173935</xdr:rowOff>
    </xdr:from>
    <xdr:to>
      <xdr:col>8</xdr:col>
      <xdr:colOff>165653</xdr:colOff>
      <xdr:row>16</xdr:row>
      <xdr:rowOff>157370</xdr:rowOff>
    </xdr:to>
    <xdr:sp macro="" textlink="">
      <xdr:nvSpPr>
        <xdr:cNvPr id="115" name="7 Akış Çizelgesi: Belge"/>
        <xdr:cNvSpPr/>
      </xdr:nvSpPr>
      <xdr:spPr>
        <a:xfrm>
          <a:off x="5077240" y="3329609"/>
          <a:ext cx="588065" cy="41413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aseline="0"/>
            <a:t>Yazı</a:t>
          </a:r>
          <a:endParaRPr lang="tr-TR"/>
        </a:p>
      </xdr:txBody>
    </xdr:sp>
    <xdr:clientData/>
  </xdr:twoCellAnchor>
  <xdr:twoCellAnchor>
    <xdr:from>
      <xdr:col>7</xdr:col>
      <xdr:colOff>82826</xdr:colOff>
      <xdr:row>15</xdr:row>
      <xdr:rowOff>165653</xdr:rowOff>
    </xdr:from>
    <xdr:to>
      <xdr:col>7</xdr:col>
      <xdr:colOff>265044</xdr:colOff>
      <xdr:row>15</xdr:row>
      <xdr:rowOff>169794</xdr:rowOff>
    </xdr:to>
    <xdr:cxnSp macro="">
      <xdr:nvCxnSpPr>
        <xdr:cNvPr id="116" name="Düz Ok Bağlayıcısı 115"/>
        <xdr:cNvCxnSpPr>
          <a:stCxn id="115" idx="1"/>
          <a:endCxn id="114" idx="3"/>
        </xdr:cNvCxnSpPr>
      </xdr:nvCxnSpPr>
      <xdr:spPr>
        <a:xfrm flipH="1">
          <a:off x="4895022" y="3536675"/>
          <a:ext cx="182218" cy="41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683314</xdr:colOff>
      <xdr:row>13</xdr:row>
      <xdr:rowOff>41413</xdr:rowOff>
    </xdr:from>
    <xdr:to>
      <xdr:col>6</xdr:col>
      <xdr:colOff>4142</xdr:colOff>
      <xdr:row>14</xdr:row>
      <xdr:rowOff>49696</xdr:rowOff>
    </xdr:to>
    <xdr:cxnSp macro="">
      <xdr:nvCxnSpPr>
        <xdr:cNvPr id="119" name="Düz Ok Bağlayıcısı 118"/>
        <xdr:cNvCxnSpPr>
          <a:stCxn id="87" idx="2"/>
          <a:endCxn id="114" idx="0"/>
        </xdr:cNvCxnSpPr>
      </xdr:nvCxnSpPr>
      <xdr:spPr>
        <a:xfrm>
          <a:off x="4120597" y="2981739"/>
          <a:ext cx="8284" cy="2236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49695</xdr:colOff>
      <xdr:row>18</xdr:row>
      <xdr:rowOff>41413</xdr:rowOff>
    </xdr:from>
    <xdr:to>
      <xdr:col>6</xdr:col>
      <xdr:colOff>654326</xdr:colOff>
      <xdr:row>20</xdr:row>
      <xdr:rowOff>24848</xdr:rowOff>
    </xdr:to>
    <xdr:sp macro="" textlink="">
      <xdr:nvSpPr>
        <xdr:cNvPr id="123" name="1 Akış Çizelgesi: İşlem"/>
        <xdr:cNvSpPr/>
      </xdr:nvSpPr>
      <xdr:spPr>
        <a:xfrm>
          <a:off x="3486978" y="4058478"/>
          <a:ext cx="1292087" cy="41413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Şartnamenin Hazırlanması</a:t>
          </a:r>
        </a:p>
      </xdr:txBody>
    </xdr:sp>
    <xdr:clientData/>
  </xdr:twoCellAnchor>
  <xdr:twoCellAnchor>
    <xdr:from>
      <xdr:col>6</xdr:col>
      <xdr:colOff>4142</xdr:colOff>
      <xdr:row>17</xdr:row>
      <xdr:rowOff>74545</xdr:rowOff>
    </xdr:from>
    <xdr:to>
      <xdr:col>6</xdr:col>
      <xdr:colOff>8283</xdr:colOff>
      <xdr:row>18</xdr:row>
      <xdr:rowOff>41413</xdr:rowOff>
    </xdr:to>
    <xdr:cxnSp macro="">
      <xdr:nvCxnSpPr>
        <xdr:cNvPr id="124" name="Düz Ok Bağlayıcısı 123"/>
        <xdr:cNvCxnSpPr>
          <a:stCxn id="114" idx="2"/>
          <a:endCxn id="123" idx="0"/>
        </xdr:cNvCxnSpPr>
      </xdr:nvCxnSpPr>
      <xdr:spPr>
        <a:xfrm>
          <a:off x="4128881" y="3876262"/>
          <a:ext cx="4141" cy="1822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546652</xdr:colOff>
      <xdr:row>23</xdr:row>
      <xdr:rowOff>55842</xdr:rowOff>
    </xdr:from>
    <xdr:to>
      <xdr:col>7</xdr:col>
      <xdr:colOff>190499</xdr:colOff>
      <xdr:row>26</xdr:row>
      <xdr:rowOff>8282</xdr:rowOff>
    </xdr:to>
    <xdr:sp macro="" textlink="">
      <xdr:nvSpPr>
        <xdr:cNvPr id="144" name="1 Akış Çizelgesi: İşlem"/>
        <xdr:cNvSpPr/>
      </xdr:nvSpPr>
      <xdr:spPr>
        <a:xfrm>
          <a:off x="3296478" y="5149646"/>
          <a:ext cx="1706217" cy="59848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solidFill>
                <a:schemeClr val="dk1"/>
              </a:solidFill>
              <a:effectLst/>
              <a:latin typeface="+mn-lt"/>
              <a:ea typeface="+mn-ea"/>
              <a:cs typeface="+mn-cs"/>
            </a:rPr>
            <a:t>İhale Sonuç</a:t>
          </a:r>
          <a:r>
            <a:rPr lang="tr-TR" sz="1100" baseline="0">
              <a:solidFill>
                <a:schemeClr val="dk1"/>
              </a:solidFill>
              <a:effectLst/>
              <a:latin typeface="+mn-lt"/>
              <a:ea typeface="+mn-ea"/>
              <a:cs typeface="+mn-cs"/>
            </a:rPr>
            <a:t> </a:t>
          </a:r>
          <a:r>
            <a:rPr lang="tr-TR" sz="1100">
              <a:solidFill>
                <a:schemeClr val="dk1"/>
              </a:solidFill>
              <a:effectLst/>
              <a:latin typeface="+mn-lt"/>
              <a:ea typeface="+mn-ea"/>
              <a:cs typeface="+mn-cs"/>
            </a:rPr>
            <a:t>Yazısının İhale Komisyonu</a:t>
          </a:r>
          <a:r>
            <a:rPr lang="tr-TR" sz="1100" baseline="0">
              <a:solidFill>
                <a:schemeClr val="dk1"/>
              </a:solidFill>
              <a:effectLst/>
              <a:latin typeface="+mn-lt"/>
              <a:ea typeface="+mn-ea"/>
              <a:cs typeface="+mn-cs"/>
            </a:rPr>
            <a:t> ve</a:t>
          </a:r>
          <a:r>
            <a:rPr lang="tr-TR" sz="1100">
              <a:solidFill>
                <a:schemeClr val="dk1"/>
              </a:solidFill>
              <a:effectLst/>
              <a:latin typeface="+mn-lt"/>
              <a:ea typeface="+mn-ea"/>
              <a:cs typeface="+mn-cs"/>
            </a:rPr>
            <a:t> Defterdar Tarafından İmzalanması</a:t>
          </a:r>
          <a:endParaRPr lang="tr-TR">
            <a:effectLst/>
          </a:endParaRPr>
        </a:p>
      </xdr:txBody>
    </xdr:sp>
    <xdr:clientData/>
  </xdr:twoCellAnchor>
  <xdr:twoCellAnchor>
    <xdr:from>
      <xdr:col>7</xdr:col>
      <xdr:colOff>341654</xdr:colOff>
      <xdr:row>23</xdr:row>
      <xdr:rowOff>107674</xdr:rowOff>
    </xdr:from>
    <xdr:to>
      <xdr:col>8</xdr:col>
      <xdr:colOff>253307</xdr:colOff>
      <xdr:row>25</xdr:row>
      <xdr:rowOff>107674</xdr:rowOff>
    </xdr:to>
    <xdr:sp macro="" textlink="">
      <xdr:nvSpPr>
        <xdr:cNvPr id="145" name="7 Akış Çizelgesi: Belge"/>
        <xdr:cNvSpPr/>
      </xdr:nvSpPr>
      <xdr:spPr>
        <a:xfrm>
          <a:off x="5153850" y="5201478"/>
          <a:ext cx="599109" cy="43069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aseline="0"/>
            <a:t>İhale Onayı</a:t>
          </a:r>
          <a:endParaRPr lang="tr-TR"/>
        </a:p>
      </xdr:txBody>
    </xdr:sp>
    <xdr:clientData/>
  </xdr:twoCellAnchor>
  <xdr:twoCellAnchor>
    <xdr:from>
      <xdr:col>7</xdr:col>
      <xdr:colOff>190499</xdr:colOff>
      <xdr:row>24</xdr:row>
      <xdr:rowOff>107674</xdr:rowOff>
    </xdr:from>
    <xdr:to>
      <xdr:col>7</xdr:col>
      <xdr:colOff>341654</xdr:colOff>
      <xdr:row>24</xdr:row>
      <xdr:rowOff>139736</xdr:rowOff>
    </xdr:to>
    <xdr:cxnSp macro="">
      <xdr:nvCxnSpPr>
        <xdr:cNvPr id="169" name="Düz Ok Bağlayıcısı 168"/>
        <xdr:cNvCxnSpPr>
          <a:stCxn id="144" idx="3"/>
          <a:endCxn id="145" idx="1"/>
        </xdr:cNvCxnSpPr>
      </xdr:nvCxnSpPr>
      <xdr:spPr>
        <a:xfrm flipV="1">
          <a:off x="5002695" y="5416826"/>
          <a:ext cx="151155" cy="320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588065</xdr:colOff>
      <xdr:row>26</xdr:row>
      <xdr:rowOff>215347</xdr:rowOff>
    </xdr:from>
    <xdr:to>
      <xdr:col>7</xdr:col>
      <xdr:colOff>217417</xdr:colOff>
      <xdr:row>29</xdr:row>
      <xdr:rowOff>103531</xdr:rowOff>
    </xdr:to>
    <xdr:sp macro="" textlink="">
      <xdr:nvSpPr>
        <xdr:cNvPr id="194" name="1 Akış Çizelgesi: İşlem"/>
        <xdr:cNvSpPr/>
      </xdr:nvSpPr>
      <xdr:spPr>
        <a:xfrm>
          <a:off x="3337891" y="5955195"/>
          <a:ext cx="1691722" cy="534227"/>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solidFill>
                <a:schemeClr val="dk1"/>
              </a:solidFill>
              <a:effectLst/>
              <a:latin typeface="+mn-lt"/>
              <a:ea typeface="+mn-ea"/>
              <a:cs typeface="+mn-cs"/>
            </a:rPr>
            <a:t>Şahıs Bilgilendirme Yazısının</a:t>
          </a:r>
          <a:r>
            <a:rPr lang="tr-TR" sz="1100" baseline="0">
              <a:solidFill>
                <a:schemeClr val="dk1"/>
              </a:solidFill>
              <a:effectLst/>
              <a:latin typeface="+mn-lt"/>
              <a:ea typeface="+mn-ea"/>
              <a:cs typeface="+mn-cs"/>
            </a:rPr>
            <a:t> </a:t>
          </a:r>
          <a:r>
            <a:rPr lang="tr-TR" sz="1100">
              <a:solidFill>
                <a:schemeClr val="dk1"/>
              </a:solidFill>
              <a:effectLst/>
              <a:latin typeface="+mn-lt"/>
              <a:ea typeface="+mn-ea"/>
              <a:cs typeface="+mn-cs"/>
            </a:rPr>
            <a:t>Defterdar Tarafından İmzalanması</a:t>
          </a:r>
          <a:endParaRPr lang="tr-TR">
            <a:effectLst/>
          </a:endParaRPr>
        </a:p>
      </xdr:txBody>
    </xdr:sp>
    <xdr:clientData/>
  </xdr:twoCellAnchor>
  <xdr:twoCellAnchor>
    <xdr:from>
      <xdr:col>6</xdr:col>
      <xdr:colOff>24848</xdr:colOff>
      <xdr:row>26</xdr:row>
      <xdr:rowOff>8282</xdr:rowOff>
    </xdr:from>
    <xdr:to>
      <xdr:col>6</xdr:col>
      <xdr:colOff>59013</xdr:colOff>
      <xdr:row>26</xdr:row>
      <xdr:rowOff>215347</xdr:rowOff>
    </xdr:to>
    <xdr:cxnSp macro="">
      <xdr:nvCxnSpPr>
        <xdr:cNvPr id="195" name="Düz Ok Bağlayıcısı 194"/>
        <xdr:cNvCxnSpPr>
          <a:stCxn id="144" idx="2"/>
          <a:endCxn id="194" idx="0"/>
        </xdr:cNvCxnSpPr>
      </xdr:nvCxnSpPr>
      <xdr:spPr>
        <a:xfrm>
          <a:off x="4149587" y="5748130"/>
          <a:ext cx="34165" cy="2070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66261</xdr:colOff>
      <xdr:row>0</xdr:row>
      <xdr:rowOff>0</xdr:rowOff>
    </xdr:from>
    <xdr:to>
      <xdr:col>0</xdr:col>
      <xdr:colOff>634256</xdr:colOff>
      <xdr:row>2</xdr:row>
      <xdr:rowOff>35595</xdr:rowOff>
    </xdr:to>
    <xdr:pic>
      <xdr:nvPicPr>
        <xdr:cNvPr id="208" name="Resim 20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261" y="0"/>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157370</xdr:colOff>
      <xdr:row>10</xdr:row>
      <xdr:rowOff>207065</xdr:rowOff>
    </xdr:from>
    <xdr:to>
      <xdr:col>4</xdr:col>
      <xdr:colOff>175689</xdr:colOff>
      <xdr:row>12</xdr:row>
      <xdr:rowOff>34593</xdr:rowOff>
    </xdr:to>
    <xdr:cxnSp macro="">
      <xdr:nvCxnSpPr>
        <xdr:cNvPr id="54" name="Düz Ok Bağlayıcısı 53"/>
        <xdr:cNvCxnSpPr>
          <a:stCxn id="72" idx="2"/>
          <a:endCxn id="57" idx="0"/>
        </xdr:cNvCxnSpPr>
      </xdr:nvCxnSpPr>
      <xdr:spPr>
        <a:xfrm>
          <a:off x="2907196" y="2501348"/>
          <a:ext cx="18319" cy="2582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414134</xdr:colOff>
      <xdr:row>7</xdr:row>
      <xdr:rowOff>191964</xdr:rowOff>
    </xdr:from>
    <xdr:to>
      <xdr:col>6</xdr:col>
      <xdr:colOff>323022</xdr:colOff>
      <xdr:row>10</xdr:row>
      <xdr:rowOff>140803</xdr:rowOff>
    </xdr:to>
    <xdr:sp macro="" textlink="">
      <xdr:nvSpPr>
        <xdr:cNvPr id="55" name="7 Akış Çizelgesi: Belge"/>
        <xdr:cNvSpPr/>
      </xdr:nvSpPr>
      <xdr:spPr>
        <a:xfrm>
          <a:off x="3851417" y="1840203"/>
          <a:ext cx="596344" cy="59488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Resmi Senet</a:t>
          </a:r>
        </a:p>
      </xdr:txBody>
    </xdr:sp>
    <xdr:clientData/>
  </xdr:twoCellAnchor>
  <xdr:twoCellAnchor>
    <xdr:from>
      <xdr:col>5</xdr:col>
      <xdr:colOff>165652</xdr:colOff>
      <xdr:row>9</xdr:row>
      <xdr:rowOff>20707</xdr:rowOff>
    </xdr:from>
    <xdr:to>
      <xdr:col>5</xdr:col>
      <xdr:colOff>414134</xdr:colOff>
      <xdr:row>9</xdr:row>
      <xdr:rowOff>58710</xdr:rowOff>
    </xdr:to>
    <xdr:cxnSp macro="">
      <xdr:nvCxnSpPr>
        <xdr:cNvPr id="56" name="Düz Ok Bağlayıcısı 55"/>
        <xdr:cNvCxnSpPr>
          <a:stCxn id="72" idx="3"/>
          <a:endCxn id="55" idx="1"/>
        </xdr:cNvCxnSpPr>
      </xdr:nvCxnSpPr>
      <xdr:spPr>
        <a:xfrm>
          <a:off x="3602935" y="2099642"/>
          <a:ext cx="248482" cy="380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8282</xdr:colOff>
      <xdr:row>12</xdr:row>
      <xdr:rowOff>34593</xdr:rowOff>
    </xdr:from>
    <xdr:to>
      <xdr:col>5</xdr:col>
      <xdr:colOff>343094</xdr:colOff>
      <xdr:row>16</xdr:row>
      <xdr:rowOff>33129</xdr:rowOff>
    </xdr:to>
    <xdr:sp macro="" textlink="">
      <xdr:nvSpPr>
        <xdr:cNvPr id="57" name="1 Akış Çizelgesi: İşlem"/>
        <xdr:cNvSpPr/>
      </xdr:nvSpPr>
      <xdr:spPr>
        <a:xfrm>
          <a:off x="2070652" y="2759571"/>
          <a:ext cx="1709725" cy="859928"/>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İşlem Sonucundan Bakanlığa Bilgi Verilmesine</a:t>
          </a:r>
          <a:r>
            <a:rPr lang="tr-TR" baseline="0"/>
            <a:t> Dair Yazının Vali Yrd. Tarandan İmzalanması</a:t>
          </a:r>
          <a:endParaRPr lang="tr-TR"/>
        </a:p>
      </xdr:txBody>
    </xdr:sp>
    <xdr:clientData/>
  </xdr:twoCellAnchor>
  <xdr:twoCellAnchor>
    <xdr:from>
      <xdr:col>5</xdr:col>
      <xdr:colOff>596351</xdr:colOff>
      <xdr:row>13</xdr:row>
      <xdr:rowOff>9747</xdr:rowOff>
    </xdr:from>
    <xdr:to>
      <xdr:col>6</xdr:col>
      <xdr:colOff>417638</xdr:colOff>
      <xdr:row>15</xdr:row>
      <xdr:rowOff>41413</xdr:rowOff>
    </xdr:to>
    <xdr:sp macro="" textlink="">
      <xdr:nvSpPr>
        <xdr:cNvPr id="58" name="7 Akış Çizelgesi: Belge"/>
        <xdr:cNvSpPr/>
      </xdr:nvSpPr>
      <xdr:spPr>
        <a:xfrm>
          <a:off x="4033634" y="2950073"/>
          <a:ext cx="508743" cy="46236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aseline="0"/>
            <a:t>Yazı</a:t>
          </a:r>
          <a:endParaRPr lang="tr-TR"/>
        </a:p>
      </xdr:txBody>
    </xdr:sp>
    <xdr:clientData/>
  </xdr:twoCellAnchor>
  <xdr:twoCellAnchor>
    <xdr:from>
      <xdr:col>5</xdr:col>
      <xdr:colOff>343094</xdr:colOff>
      <xdr:row>14</xdr:row>
      <xdr:rowOff>25580</xdr:rowOff>
    </xdr:from>
    <xdr:to>
      <xdr:col>5</xdr:col>
      <xdr:colOff>596351</xdr:colOff>
      <xdr:row>14</xdr:row>
      <xdr:rowOff>33861</xdr:rowOff>
    </xdr:to>
    <xdr:cxnSp macro="">
      <xdr:nvCxnSpPr>
        <xdr:cNvPr id="59" name="Düz Ok Bağlayıcısı 58"/>
        <xdr:cNvCxnSpPr>
          <a:stCxn id="57" idx="3"/>
          <a:endCxn id="58" idx="1"/>
        </xdr:cNvCxnSpPr>
      </xdr:nvCxnSpPr>
      <xdr:spPr>
        <a:xfrm flipV="1">
          <a:off x="3780377" y="3181254"/>
          <a:ext cx="253257" cy="82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175689</xdr:colOff>
      <xdr:row>16</xdr:row>
      <xdr:rowOff>33129</xdr:rowOff>
    </xdr:from>
    <xdr:to>
      <xdr:col>4</xdr:col>
      <xdr:colOff>189868</xdr:colOff>
      <xdr:row>17</xdr:row>
      <xdr:rowOff>91110</xdr:rowOff>
    </xdr:to>
    <xdr:cxnSp macro="">
      <xdr:nvCxnSpPr>
        <xdr:cNvPr id="60" name="Düz Ok Bağlayıcısı 59"/>
        <xdr:cNvCxnSpPr>
          <a:stCxn id="57" idx="2"/>
          <a:endCxn id="61" idx="0"/>
        </xdr:cNvCxnSpPr>
      </xdr:nvCxnSpPr>
      <xdr:spPr>
        <a:xfrm>
          <a:off x="2925515" y="3619499"/>
          <a:ext cx="14179" cy="27332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235422</xdr:colOff>
      <xdr:row>17</xdr:row>
      <xdr:rowOff>91110</xdr:rowOff>
    </xdr:from>
    <xdr:to>
      <xdr:col>5</xdr:col>
      <xdr:colOff>144312</xdr:colOff>
      <xdr:row>19</xdr:row>
      <xdr:rowOff>198783</xdr:rowOff>
    </xdr:to>
    <xdr:sp macro="" textlink="">
      <xdr:nvSpPr>
        <xdr:cNvPr id="61" name="4 Akış Çizelgesi: Sonlandırıcı"/>
        <xdr:cNvSpPr/>
      </xdr:nvSpPr>
      <xdr:spPr>
        <a:xfrm>
          <a:off x="2297792" y="3892827"/>
          <a:ext cx="1283803" cy="53836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Trampa</a:t>
          </a:r>
          <a:r>
            <a:rPr lang="tr-TR" baseline="0"/>
            <a:t> </a:t>
          </a:r>
          <a:r>
            <a:rPr lang="tr-TR"/>
            <a:t>İşleminin Tamamlanması</a:t>
          </a:r>
        </a:p>
      </xdr:txBody>
    </xdr:sp>
    <xdr:clientData/>
  </xdr:twoCellAnchor>
  <xdr:twoCellAnchor>
    <xdr:from>
      <xdr:col>4</xdr:col>
      <xdr:colOff>153229</xdr:colOff>
      <xdr:row>5</xdr:row>
      <xdr:rowOff>157370</xdr:rowOff>
    </xdr:from>
    <xdr:to>
      <xdr:col>4</xdr:col>
      <xdr:colOff>157370</xdr:colOff>
      <xdr:row>7</xdr:row>
      <xdr:rowOff>49696</xdr:rowOff>
    </xdr:to>
    <xdr:cxnSp macro="">
      <xdr:nvCxnSpPr>
        <xdr:cNvPr id="68" name="Düz Ok Bağlayıcısı 67"/>
        <xdr:cNvCxnSpPr>
          <a:stCxn id="84" idx="4"/>
          <a:endCxn id="72" idx="0"/>
        </xdr:cNvCxnSpPr>
      </xdr:nvCxnSpPr>
      <xdr:spPr>
        <a:xfrm>
          <a:off x="2903055" y="1374913"/>
          <a:ext cx="4141" cy="32302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149087</xdr:colOff>
      <xdr:row>7</xdr:row>
      <xdr:rowOff>49696</xdr:rowOff>
    </xdr:from>
    <xdr:to>
      <xdr:col>5</xdr:col>
      <xdr:colOff>165652</xdr:colOff>
      <xdr:row>10</xdr:row>
      <xdr:rowOff>207065</xdr:rowOff>
    </xdr:to>
    <xdr:sp macro="" textlink="">
      <xdr:nvSpPr>
        <xdr:cNvPr id="72" name="1 Akış Çizelgesi: İşlem"/>
        <xdr:cNvSpPr/>
      </xdr:nvSpPr>
      <xdr:spPr>
        <a:xfrm>
          <a:off x="2211457" y="1697935"/>
          <a:ext cx="1391478" cy="80341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Tapu Müdürlüğünde Resmi Senet Düzenlenmesi</a:t>
          </a:r>
        </a:p>
      </xdr:txBody>
    </xdr:sp>
    <xdr:clientData/>
  </xdr:twoCellAnchor>
  <xdr:twoCellAnchor>
    <xdr:from>
      <xdr:col>3</xdr:col>
      <xdr:colOff>604630</xdr:colOff>
      <xdr:row>4</xdr:row>
      <xdr:rowOff>57978</xdr:rowOff>
    </xdr:from>
    <xdr:to>
      <xdr:col>4</xdr:col>
      <xdr:colOff>389283</xdr:colOff>
      <xdr:row>5</xdr:row>
      <xdr:rowOff>157370</xdr:rowOff>
    </xdr:to>
    <xdr:sp macro="" textlink="">
      <xdr:nvSpPr>
        <xdr:cNvPr id="84" name="12 Akış Çizelgesi: Bağlayıcı"/>
        <xdr:cNvSpPr/>
      </xdr:nvSpPr>
      <xdr:spPr>
        <a:xfrm>
          <a:off x="2667000" y="1060174"/>
          <a:ext cx="472109" cy="3147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3</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256760</xdr:colOff>
      <xdr:row>3</xdr:row>
      <xdr:rowOff>190499</xdr:rowOff>
    </xdr:from>
    <xdr:to>
      <xdr:col>3</xdr:col>
      <xdr:colOff>49694</xdr:colOff>
      <xdr:row>6</xdr:row>
      <xdr:rowOff>132521</xdr:rowOff>
    </xdr:to>
    <xdr:sp macro="" textlink="">
      <xdr:nvSpPr>
        <xdr:cNvPr id="2" name="1 Akış Çizelgesi: İşlem"/>
        <xdr:cNvSpPr/>
      </xdr:nvSpPr>
      <xdr:spPr>
        <a:xfrm>
          <a:off x="944217" y="894521"/>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Yönetici Yardımcısı</a:t>
          </a:r>
        </a:p>
      </xdr:txBody>
    </xdr:sp>
    <xdr:clientData/>
  </xdr:twoCellAnchor>
  <xdr:twoCellAnchor>
    <xdr:from>
      <xdr:col>4</xdr:col>
      <xdr:colOff>115957</xdr:colOff>
      <xdr:row>2</xdr:row>
      <xdr:rowOff>49697</xdr:rowOff>
    </xdr:from>
    <xdr:to>
      <xdr:col>5</xdr:col>
      <xdr:colOff>596347</xdr:colOff>
      <xdr:row>4</xdr:row>
      <xdr:rowOff>207066</xdr:rowOff>
    </xdr:to>
    <xdr:sp macro="" textlink="">
      <xdr:nvSpPr>
        <xdr:cNvPr id="4" name="3 Akış Çizelgesi: İşlem"/>
        <xdr:cNvSpPr/>
      </xdr:nvSpPr>
      <xdr:spPr>
        <a:xfrm>
          <a:off x="2865783" y="621197"/>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Üst</a:t>
          </a:r>
          <a:r>
            <a:rPr lang="tr-TR" baseline="0"/>
            <a:t> Yönetici</a:t>
          </a:r>
          <a:endParaRPr lang="tr-TR"/>
        </a:p>
      </xdr:txBody>
    </xdr:sp>
    <xdr:clientData/>
  </xdr:twoCellAnchor>
  <xdr:twoCellAnchor>
    <xdr:from>
      <xdr:col>6</xdr:col>
      <xdr:colOff>574814</xdr:colOff>
      <xdr:row>3</xdr:row>
      <xdr:rowOff>77857</xdr:rowOff>
    </xdr:from>
    <xdr:to>
      <xdr:col>8</xdr:col>
      <xdr:colOff>367748</xdr:colOff>
      <xdr:row>6</xdr:row>
      <xdr:rowOff>19879</xdr:rowOff>
    </xdr:to>
    <xdr:sp macro="" textlink="">
      <xdr:nvSpPr>
        <xdr:cNvPr id="5" name="4 Akış Çizelgesi: İşlem"/>
        <xdr:cNvSpPr/>
      </xdr:nvSpPr>
      <xdr:spPr>
        <a:xfrm>
          <a:off x="4699553" y="781879"/>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Yönetici</a:t>
          </a:r>
        </a:p>
      </xdr:txBody>
    </xdr:sp>
    <xdr:clientData/>
  </xdr:twoCellAnchor>
  <xdr:twoCellAnchor>
    <xdr:from>
      <xdr:col>3</xdr:col>
      <xdr:colOff>679173</xdr:colOff>
      <xdr:row>7</xdr:row>
      <xdr:rowOff>140805</xdr:rowOff>
    </xdr:from>
    <xdr:to>
      <xdr:col>5</xdr:col>
      <xdr:colOff>472107</xdr:colOff>
      <xdr:row>10</xdr:row>
      <xdr:rowOff>82826</xdr:rowOff>
    </xdr:to>
    <xdr:sp macro="" textlink="">
      <xdr:nvSpPr>
        <xdr:cNvPr id="6" name="5 Akış Çizelgesi: İşlem"/>
        <xdr:cNvSpPr/>
      </xdr:nvSpPr>
      <xdr:spPr>
        <a:xfrm>
          <a:off x="2741543" y="1789044"/>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Trampa </a:t>
          </a:r>
          <a:r>
            <a:rPr lang="tr-TR" baseline="0"/>
            <a:t>Görevlisi </a:t>
          </a:r>
          <a:endParaRPr lang="tr-TR"/>
        </a:p>
      </xdr:txBody>
    </xdr:sp>
    <xdr:clientData/>
  </xdr:twoCellAnchor>
  <xdr:twoCellAnchor>
    <xdr:from>
      <xdr:col>5</xdr:col>
      <xdr:colOff>472107</xdr:colOff>
      <xdr:row>9</xdr:row>
      <xdr:rowOff>4142</xdr:rowOff>
    </xdr:from>
    <xdr:to>
      <xdr:col>6</xdr:col>
      <xdr:colOff>231913</xdr:colOff>
      <xdr:row>11</xdr:row>
      <xdr:rowOff>128382</xdr:rowOff>
    </xdr:to>
    <xdr:cxnSp macro="">
      <xdr:nvCxnSpPr>
        <xdr:cNvPr id="12" name="11 Düz Ok Bağlayıcısı"/>
        <xdr:cNvCxnSpPr>
          <a:stCxn id="6" idx="3"/>
          <a:endCxn id="13" idx="1"/>
        </xdr:cNvCxnSpPr>
      </xdr:nvCxnSpPr>
      <xdr:spPr>
        <a:xfrm>
          <a:off x="3909390" y="2000251"/>
          <a:ext cx="447262" cy="55493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231913</xdr:colOff>
      <xdr:row>10</xdr:row>
      <xdr:rowOff>49696</xdr:rowOff>
    </xdr:from>
    <xdr:to>
      <xdr:col>8</xdr:col>
      <xdr:colOff>24847</xdr:colOff>
      <xdr:row>12</xdr:row>
      <xdr:rowOff>207066</xdr:rowOff>
    </xdr:to>
    <xdr:sp macro="" textlink="">
      <xdr:nvSpPr>
        <xdr:cNvPr id="13" name="12 Akış Çizelgesi: İşlem"/>
        <xdr:cNvSpPr/>
      </xdr:nvSpPr>
      <xdr:spPr>
        <a:xfrm>
          <a:off x="4356652" y="2261153"/>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Servis Sorumlusu</a:t>
          </a:r>
        </a:p>
      </xdr:txBody>
    </xdr:sp>
    <xdr:clientData/>
  </xdr:twoCellAnchor>
  <xdr:twoCellAnchor>
    <xdr:from>
      <xdr:col>4</xdr:col>
      <xdr:colOff>575641</xdr:colOff>
      <xdr:row>4</xdr:row>
      <xdr:rowOff>207066</xdr:rowOff>
    </xdr:from>
    <xdr:to>
      <xdr:col>5</xdr:col>
      <xdr:colOff>12424</xdr:colOff>
      <xdr:row>7</xdr:row>
      <xdr:rowOff>140805</xdr:rowOff>
    </xdr:to>
    <xdr:cxnSp macro="">
      <xdr:nvCxnSpPr>
        <xdr:cNvPr id="15" name="14 Düz Ok Bağlayıcısı"/>
        <xdr:cNvCxnSpPr>
          <a:stCxn id="4" idx="2"/>
          <a:endCxn id="6" idx="0"/>
        </xdr:cNvCxnSpPr>
      </xdr:nvCxnSpPr>
      <xdr:spPr>
        <a:xfrm flipH="1">
          <a:off x="3325467" y="1209262"/>
          <a:ext cx="124240" cy="57978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472107</xdr:colOff>
      <xdr:row>6</xdr:row>
      <xdr:rowOff>19879</xdr:rowOff>
    </xdr:from>
    <xdr:to>
      <xdr:col>7</xdr:col>
      <xdr:colOff>471281</xdr:colOff>
      <xdr:row>9</xdr:row>
      <xdr:rowOff>4142</xdr:rowOff>
    </xdr:to>
    <xdr:cxnSp macro="">
      <xdr:nvCxnSpPr>
        <xdr:cNvPr id="17" name="16 Düz Ok Bağlayıcısı"/>
        <xdr:cNvCxnSpPr>
          <a:stCxn id="6" idx="3"/>
          <a:endCxn id="5" idx="2"/>
        </xdr:cNvCxnSpPr>
      </xdr:nvCxnSpPr>
      <xdr:spPr>
        <a:xfrm flipV="1">
          <a:off x="3909390" y="1369944"/>
          <a:ext cx="1374087" cy="6303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629479</xdr:colOff>
      <xdr:row>12</xdr:row>
      <xdr:rowOff>124240</xdr:rowOff>
    </xdr:from>
    <xdr:to>
      <xdr:col>5</xdr:col>
      <xdr:colOff>422413</xdr:colOff>
      <xdr:row>15</xdr:row>
      <xdr:rowOff>66261</xdr:rowOff>
    </xdr:to>
    <xdr:sp macro="" textlink="">
      <xdr:nvSpPr>
        <xdr:cNvPr id="20" name="12 Akış Çizelgesi: İşlem"/>
        <xdr:cNvSpPr/>
      </xdr:nvSpPr>
      <xdr:spPr>
        <a:xfrm>
          <a:off x="2691849" y="2766392"/>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Komisyon</a:t>
          </a:r>
          <a:r>
            <a:rPr lang="tr-TR" baseline="0"/>
            <a:t> Görevlisi</a:t>
          </a:r>
          <a:endParaRPr lang="tr-TR"/>
        </a:p>
      </xdr:txBody>
    </xdr:sp>
    <xdr:clientData/>
  </xdr:twoCellAnchor>
  <xdr:twoCellAnchor>
    <xdr:from>
      <xdr:col>0</xdr:col>
      <xdr:colOff>637761</xdr:colOff>
      <xdr:row>9</xdr:row>
      <xdr:rowOff>190500</xdr:rowOff>
    </xdr:from>
    <xdr:to>
      <xdr:col>2</xdr:col>
      <xdr:colOff>430695</xdr:colOff>
      <xdr:row>12</xdr:row>
      <xdr:rowOff>132522</xdr:rowOff>
    </xdr:to>
    <xdr:sp macro="" textlink="">
      <xdr:nvSpPr>
        <xdr:cNvPr id="21" name="12 Akış Çizelgesi: İşlem"/>
        <xdr:cNvSpPr/>
      </xdr:nvSpPr>
      <xdr:spPr>
        <a:xfrm>
          <a:off x="637761" y="2186609"/>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Komisyon</a:t>
          </a:r>
          <a:r>
            <a:rPr lang="tr-TR" baseline="0"/>
            <a:t> Görevlisiİhale Görevlisi</a:t>
          </a:r>
          <a:endParaRPr lang="tr-TR"/>
        </a:p>
      </xdr:txBody>
    </xdr:sp>
    <xdr:clientData/>
  </xdr:twoCellAnchor>
  <xdr:twoCellAnchor>
    <xdr:from>
      <xdr:col>2</xdr:col>
      <xdr:colOff>153228</xdr:colOff>
      <xdr:row>6</xdr:row>
      <xdr:rowOff>132521</xdr:rowOff>
    </xdr:from>
    <xdr:to>
      <xdr:col>3</xdr:col>
      <xdr:colOff>679173</xdr:colOff>
      <xdr:row>9</xdr:row>
      <xdr:rowOff>4142</xdr:rowOff>
    </xdr:to>
    <xdr:cxnSp macro="">
      <xdr:nvCxnSpPr>
        <xdr:cNvPr id="30" name="14 Düz Ok Bağlayıcısı"/>
        <xdr:cNvCxnSpPr>
          <a:stCxn id="2" idx="2"/>
          <a:endCxn id="6" idx="1"/>
        </xdr:cNvCxnSpPr>
      </xdr:nvCxnSpPr>
      <xdr:spPr>
        <a:xfrm>
          <a:off x="1528141" y="1482586"/>
          <a:ext cx="1213402" cy="51766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534228</xdr:colOff>
      <xdr:row>9</xdr:row>
      <xdr:rowOff>4142</xdr:rowOff>
    </xdr:from>
    <xdr:to>
      <xdr:col>3</xdr:col>
      <xdr:colOff>679173</xdr:colOff>
      <xdr:row>9</xdr:row>
      <xdr:rowOff>190500</xdr:rowOff>
    </xdr:to>
    <xdr:cxnSp macro="">
      <xdr:nvCxnSpPr>
        <xdr:cNvPr id="32" name="14 Düz Ok Bağlayıcısı"/>
        <xdr:cNvCxnSpPr>
          <a:stCxn id="6" idx="1"/>
          <a:endCxn id="21" idx="0"/>
        </xdr:cNvCxnSpPr>
      </xdr:nvCxnSpPr>
      <xdr:spPr>
        <a:xfrm flipH="1">
          <a:off x="1221685" y="2000251"/>
          <a:ext cx="1519858" cy="18635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525947</xdr:colOff>
      <xdr:row>10</xdr:row>
      <xdr:rowOff>82826</xdr:rowOff>
    </xdr:from>
    <xdr:to>
      <xdr:col>4</xdr:col>
      <xdr:colOff>575641</xdr:colOff>
      <xdr:row>12</xdr:row>
      <xdr:rowOff>124240</xdr:rowOff>
    </xdr:to>
    <xdr:cxnSp macro="">
      <xdr:nvCxnSpPr>
        <xdr:cNvPr id="33" name="14 Düz Ok Bağlayıcısı"/>
        <xdr:cNvCxnSpPr>
          <a:stCxn id="6" idx="2"/>
          <a:endCxn id="20" idx="0"/>
        </xdr:cNvCxnSpPr>
      </xdr:nvCxnSpPr>
      <xdr:spPr>
        <a:xfrm flipH="1">
          <a:off x="3275773" y="2294283"/>
          <a:ext cx="49694" cy="47210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596347</xdr:colOff>
      <xdr:row>3</xdr:row>
      <xdr:rowOff>128382</xdr:rowOff>
    </xdr:from>
    <xdr:to>
      <xdr:col>6</xdr:col>
      <xdr:colOff>574814</xdr:colOff>
      <xdr:row>4</xdr:row>
      <xdr:rowOff>156542</xdr:rowOff>
    </xdr:to>
    <xdr:cxnSp macro="">
      <xdr:nvCxnSpPr>
        <xdr:cNvPr id="42" name="14 Düz Ok Bağlayıcısı"/>
        <xdr:cNvCxnSpPr>
          <a:stCxn id="4" idx="3"/>
          <a:endCxn id="5" idx="1"/>
        </xdr:cNvCxnSpPr>
      </xdr:nvCxnSpPr>
      <xdr:spPr>
        <a:xfrm>
          <a:off x="4033630" y="832404"/>
          <a:ext cx="665923" cy="24350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7" sqref="C7"/>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788</v>
      </c>
      <c r="B1" s="38"/>
      <c r="C1" s="39"/>
    </row>
    <row r="2" spans="1:256" ht="6.75" customHeight="1">
      <c r="A2" s="41"/>
    </row>
    <row r="3" spans="1:256">
      <c r="A3" s="52" t="s">
        <v>774</v>
      </c>
      <c r="B3" s="37" t="s">
        <v>783</v>
      </c>
      <c r="C3" s="115" t="s">
        <v>1057</v>
      </c>
    </row>
    <row r="4" spans="1:256">
      <c r="A4" s="52" t="s">
        <v>775</v>
      </c>
      <c r="B4" s="37" t="s">
        <v>441</v>
      </c>
      <c r="C4" s="42" t="s">
        <v>1139</v>
      </c>
    </row>
    <row r="5" spans="1:256">
      <c r="A5" s="52" t="s">
        <v>776</v>
      </c>
      <c r="B5" s="37" t="s">
        <v>440</v>
      </c>
      <c r="C5" s="115" t="s">
        <v>1140</v>
      </c>
    </row>
    <row r="6" spans="1:256" ht="25.5">
      <c r="A6" s="52" t="s">
        <v>777</v>
      </c>
      <c r="B6" s="37" t="s">
        <v>772</v>
      </c>
      <c r="C6" s="43" t="s">
        <v>1141</v>
      </c>
    </row>
    <row r="7" spans="1:256">
      <c r="A7" s="52" t="s">
        <v>778</v>
      </c>
      <c r="B7" s="37" t="s">
        <v>773</v>
      </c>
      <c r="C7" s="43" t="s">
        <v>1142</v>
      </c>
    </row>
    <row r="9" spans="1:256" s="51" customFormat="1" ht="28.5">
      <c r="A9" s="123" t="s">
        <v>106</v>
      </c>
      <c r="B9" s="124"/>
      <c r="C9" s="125"/>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29" t="s">
        <v>94</v>
      </c>
      <c r="B10" s="130"/>
      <c r="C10" s="131"/>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26" t="s">
        <v>42</v>
      </c>
      <c r="B12" s="127"/>
      <c r="C12" s="128"/>
    </row>
    <row r="13" spans="1:256" ht="15">
      <c r="A13" s="44">
        <v>2</v>
      </c>
      <c r="B13" s="45" t="s">
        <v>779</v>
      </c>
      <c r="C13" s="46"/>
      <c r="D13" s="47"/>
    </row>
    <row r="14" spans="1:256">
      <c r="A14" s="48">
        <f>IF(AND('21_K_IK'!B9&lt;&gt;"",'21_K_IK'!C9&lt;&gt;""),1,0)</f>
        <v>1</v>
      </c>
      <c r="B14" s="59" t="s">
        <v>791</v>
      </c>
      <c r="D14" s="47"/>
    </row>
    <row r="15" spans="1:256">
      <c r="A15" s="108">
        <f>IF(AND('22_K_EK'!B9&lt;&gt;"",'22_K_EK'!C9&lt;&gt;""),1,0)</f>
        <v>1</v>
      </c>
      <c r="B15" s="109" t="s">
        <v>1053</v>
      </c>
      <c r="C15" s="110"/>
      <c r="D15" s="47"/>
    </row>
    <row r="16" spans="1:256">
      <c r="A16" s="49">
        <f>IF('24_K_YK'!B9&lt;&gt;"",1,0)</f>
        <v>1</v>
      </c>
      <c r="B16" s="59" t="s">
        <v>795</v>
      </c>
      <c r="D16" s="47"/>
    </row>
    <row r="17" spans="1:4" ht="15">
      <c r="A17" s="45">
        <v>3</v>
      </c>
      <c r="B17" s="60" t="s">
        <v>442</v>
      </c>
      <c r="C17" s="46"/>
    </row>
    <row r="18" spans="1:4">
      <c r="A18" s="49">
        <f>IF('31_P_BO'!B9&lt;&gt;"",1,0)</f>
        <v>1</v>
      </c>
      <c r="B18" s="59" t="s">
        <v>796</v>
      </c>
      <c r="C18" s="50"/>
      <c r="D18" s="47"/>
    </row>
    <row r="19" spans="1:4">
      <c r="A19" s="49">
        <f>IF('32_P_Gr'!B9&lt;&gt;"",1,0)</f>
        <v>1</v>
      </c>
      <c r="B19" s="59" t="s">
        <v>797</v>
      </c>
      <c r="C19" s="50"/>
      <c r="D19" s="47"/>
    </row>
    <row r="20" spans="1:4">
      <c r="A20" s="49">
        <f>IF('33_P_Ci'!B9&lt;&gt;"",1,0)</f>
        <v>1</v>
      </c>
      <c r="B20" s="59" t="s">
        <v>798</v>
      </c>
      <c r="C20" s="50"/>
      <c r="D20" s="47"/>
    </row>
    <row r="21" spans="1:4">
      <c r="A21" s="49">
        <f>IF(AND('34_P_Me'!B9&lt;&gt;"",'34_P_Me'!C9&lt;&gt;""),1,0)</f>
        <v>1</v>
      </c>
      <c r="B21" s="59" t="s">
        <v>799</v>
      </c>
      <c r="C21" s="50"/>
      <c r="D21" s="47"/>
    </row>
    <row r="22" spans="1:4">
      <c r="A22" s="49">
        <f>IF('35_P_TP'!B9&lt;&gt;"",1,0)</f>
        <v>1</v>
      </c>
      <c r="B22" s="59" t="s">
        <v>1040</v>
      </c>
      <c r="C22" s="50"/>
      <c r="D22" s="47"/>
    </row>
    <row r="23" spans="1:4">
      <c r="A23" s="49">
        <f>IF('36_P_Fr'!B9&lt;&gt;"",1,0)</f>
        <v>1</v>
      </c>
      <c r="B23" s="59" t="s">
        <v>1041</v>
      </c>
      <c r="C23" s="50"/>
      <c r="D23" s="47"/>
    </row>
    <row r="24" spans="1:4">
      <c r="A24" s="49"/>
      <c r="B24" s="59" t="s">
        <v>433</v>
      </c>
    </row>
    <row r="25" spans="1:4">
      <c r="A25" s="48">
        <f>IF(AND('38_P_İl'!B9&lt;&gt;"",'38_P_İl'!C9&lt;&gt;""),1,0)</f>
        <v>1</v>
      </c>
      <c r="B25" s="59" t="s">
        <v>111</v>
      </c>
    </row>
    <row r="26" spans="1:4">
      <c r="A26" s="48">
        <f>IF(AND('İletişim Akış Diyagramı'!B3&lt;&gt;"",'İletişim Akış Diyagramı'!B6&lt;&gt;"",'İletişim Akış Diyagramı'!D3&lt;&gt;""),1,0)</f>
        <v>0</v>
      </c>
      <c r="B26" s="59" t="s">
        <v>112</v>
      </c>
    </row>
    <row r="27" spans="1:4" ht="15">
      <c r="A27" s="45">
        <v>5</v>
      </c>
      <c r="B27" s="60" t="s">
        <v>807</v>
      </c>
      <c r="C27" s="46"/>
    </row>
    <row r="28" spans="1:4">
      <c r="A28" s="49">
        <f>IF(AND('5_IO'!B10&lt;&gt;"",'5_IO'!C10&lt;&gt;"",'5_IO'!D10&lt;&gt;"",'5_IO'!E10&lt;&gt;"",'5_IO'!F10&lt;&gt;""""),1,0)</f>
        <v>1</v>
      </c>
      <c r="B28" s="59" t="s">
        <v>439</v>
      </c>
    </row>
    <row r="29" spans="1:4" ht="15">
      <c r="A29" s="45">
        <v>6</v>
      </c>
      <c r="B29" s="60" t="s">
        <v>431</v>
      </c>
      <c r="C29" s="46"/>
    </row>
    <row r="30" spans="1:4">
      <c r="A30" s="49">
        <f>IF(AND('6_FD'!B10&lt;&gt;"",'6_FD'!C10&lt;&gt;""),1,0)</f>
        <v>0</v>
      </c>
      <c r="B30" s="59" t="s">
        <v>432</v>
      </c>
    </row>
  </sheetData>
  <sheetProtection selectLockedCells="1"/>
  <mergeCells count="3">
    <mergeCell ref="A9:C9"/>
    <mergeCell ref="A12:C12"/>
    <mergeCell ref="A10:C10"/>
  </mergeCells>
  <phoneticPr fontId="35" type="noConversion"/>
  <conditionalFormatting sqref="C3:C7">
    <cfRule type="containsBlanks" dxfId="30"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SheetLayoutView="100" workbookViewId="0">
      <selection activeCell="A11" sqref="A11"/>
    </sheetView>
  </sheetViews>
  <sheetFormatPr defaultRowHeight="15"/>
  <cols>
    <col min="1" max="1" width="5" style="12" customWidth="1"/>
    <col min="2" max="2" width="80.25" style="12" customWidth="1"/>
    <col min="3" max="16384" width="9" style="2"/>
  </cols>
  <sheetData>
    <row r="1" spans="1:3">
      <c r="A1" s="1" t="s">
        <v>784</v>
      </c>
      <c r="B1" s="13" t="str">
        <f>IF('1_GO'!C3="","",'1_GO'!C3)</f>
        <v>Milli Emlak İşlemleri Süreç Grubu</v>
      </c>
      <c r="C1" s="35" t="s">
        <v>808</v>
      </c>
    </row>
    <row r="2" spans="1:3">
      <c r="A2" s="1" t="s">
        <v>786</v>
      </c>
      <c r="B2" s="4" t="str">
        <f>IF('1_GO'!C4="","",'1_GO'!C4)</f>
        <v>Edinim İşlemleri Ana Süreci</v>
      </c>
    </row>
    <row r="3" spans="1:3">
      <c r="A3" s="1" t="s">
        <v>785</v>
      </c>
      <c r="B3" s="5" t="str">
        <f>IF('1_GO'!C5="","",'1_GO'!C5)</f>
        <v>Trampa İşlemi</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1099</v>
      </c>
    </row>
    <row r="10" spans="1:3">
      <c r="A10" s="12">
        <v>2</v>
      </c>
      <c r="B10" s="12" t="s">
        <v>1100</v>
      </c>
    </row>
  </sheetData>
  <sheetProtection selectLockedCells="1"/>
  <phoneticPr fontId="35" type="noConversion"/>
  <conditionalFormatting sqref="B1:B3">
    <cfRule type="containsBlanks" dxfId="18" priority="3">
      <formula>LEN(TRIM(B1))=0</formula>
    </cfRule>
  </conditionalFormatting>
  <conditionalFormatting sqref="A9 A10:B65536">
    <cfRule type="containsBlanks" dxfId="17" priority="2">
      <formula>LEN(TRIM(A9))=0</formula>
    </cfRule>
  </conditionalFormatting>
  <conditionalFormatting sqref="B9">
    <cfRule type="containsBlanks" dxfId="16"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SheetLayoutView="100" workbookViewId="0">
      <selection activeCell="B18" sqref="B18"/>
    </sheetView>
  </sheetViews>
  <sheetFormatPr defaultRowHeight="15"/>
  <cols>
    <col min="1" max="1" width="5" style="12" customWidth="1"/>
    <col min="2" max="2" width="78" style="12" customWidth="1"/>
    <col min="3" max="16384" width="9" style="2"/>
  </cols>
  <sheetData>
    <row r="1" spans="1:3">
      <c r="A1" s="1" t="s">
        <v>784</v>
      </c>
      <c r="B1" s="13" t="str">
        <f>IF('1_GO'!C3="","",'1_GO'!C3)</f>
        <v>Milli Emlak İşlemleri Süreç Grubu</v>
      </c>
      <c r="C1" s="35" t="s">
        <v>808</v>
      </c>
    </row>
    <row r="2" spans="1:3">
      <c r="A2" s="1" t="s">
        <v>786</v>
      </c>
      <c r="B2" s="4" t="str">
        <f>IF('1_GO'!C4="","",'1_GO'!C4)</f>
        <v>Edinim İşlemleri Ana Süreci</v>
      </c>
    </row>
    <row r="3" spans="1:3">
      <c r="A3" s="1" t="s">
        <v>785</v>
      </c>
      <c r="B3" s="5" t="str">
        <f>IF('1_GO'!C5="","",'1_GO'!C5)</f>
        <v>Trampa İşlemi</v>
      </c>
    </row>
    <row r="4" spans="1:3">
      <c r="A4" s="2"/>
      <c r="B4" s="2"/>
    </row>
    <row r="5" spans="1:3" ht="21.75">
      <c r="A5" s="6" t="s">
        <v>445</v>
      </c>
      <c r="B5" s="8"/>
    </row>
    <row r="6" spans="1:3">
      <c r="A6" s="9"/>
      <c r="B6" s="11"/>
    </row>
    <row r="7" spans="1:3">
      <c r="A7" s="3"/>
      <c r="B7" s="2"/>
    </row>
    <row r="8" spans="1:3">
      <c r="A8" s="1" t="s">
        <v>782</v>
      </c>
      <c r="B8" s="1" t="s">
        <v>802</v>
      </c>
    </row>
    <row r="9" spans="1:3">
      <c r="A9" s="112" t="s">
        <v>1065</v>
      </c>
      <c r="B9" s="112" t="s">
        <v>1100</v>
      </c>
    </row>
    <row r="10" spans="1:3">
      <c r="A10" s="112" t="s">
        <v>1066</v>
      </c>
      <c r="B10" s="112" t="s">
        <v>1098</v>
      </c>
    </row>
    <row r="11" spans="1:3">
      <c r="A11" s="112" t="s">
        <v>1067</v>
      </c>
      <c r="B11" s="112" t="s">
        <v>1101</v>
      </c>
    </row>
    <row r="12" spans="1:3">
      <c r="A12" s="112" t="s">
        <v>1068</v>
      </c>
      <c r="B12" s="112" t="s">
        <v>1148</v>
      </c>
    </row>
    <row r="13" spans="1:3">
      <c r="A13" s="112" t="s">
        <v>1069</v>
      </c>
      <c r="B13" s="112" t="s">
        <v>1103</v>
      </c>
    </row>
    <row r="14" spans="1:3">
      <c r="A14" s="112" t="s">
        <v>1149</v>
      </c>
      <c r="B14" s="112" t="s">
        <v>1150</v>
      </c>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4"/>
  <sheetViews>
    <sheetView tabSelected="1" view="pageBreakPreview" zoomScaleSheetLayoutView="100" workbookViewId="0">
      <selection activeCell="B18" sqref="B18"/>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45" t="str">
        <f>IF('1_GO'!C3="","",'1_GO'!C3)</f>
        <v>Milli Emlak İşlemleri Süreç Grubu</v>
      </c>
      <c r="C1" s="146"/>
      <c r="D1" s="35" t="s">
        <v>808</v>
      </c>
    </row>
    <row r="2" spans="1:4">
      <c r="A2" s="1" t="s">
        <v>786</v>
      </c>
      <c r="B2" s="147" t="str">
        <f>IF('1_GO'!C4="","",'1_GO'!C4)</f>
        <v>Edinim İşlemleri Ana Süreci</v>
      </c>
      <c r="C2" s="148"/>
    </row>
    <row r="3" spans="1:4">
      <c r="A3" s="1" t="s">
        <v>785</v>
      </c>
      <c r="B3" s="149" t="str">
        <f>IF('1_GO'!C5="","",'1_GO'!C5)</f>
        <v>Trampa İşlemi</v>
      </c>
      <c r="C3" s="150"/>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6" t="s">
        <v>1070</v>
      </c>
      <c r="C9" s="12" t="s">
        <v>1151</v>
      </c>
    </row>
    <row r="10" spans="1:4">
      <c r="A10" s="12">
        <v>2</v>
      </c>
      <c r="B10" s="36" t="s">
        <v>1153</v>
      </c>
      <c r="C10" s="12" t="s">
        <v>1154</v>
      </c>
    </row>
    <row r="11" spans="1:4">
      <c r="A11" s="12">
        <v>3</v>
      </c>
      <c r="B11" s="36" t="s">
        <v>1155</v>
      </c>
      <c r="C11" s="12" t="s">
        <v>1071</v>
      </c>
    </row>
    <row r="12" spans="1:4">
      <c r="A12" s="12">
        <v>4</v>
      </c>
      <c r="B12" s="36" t="s">
        <v>1072</v>
      </c>
      <c r="C12" s="12" t="s">
        <v>1152</v>
      </c>
    </row>
    <row r="13" spans="1:4">
      <c r="A13" s="12">
        <v>5</v>
      </c>
      <c r="B13" s="36" t="s">
        <v>1156</v>
      </c>
      <c r="C13" s="12" t="s">
        <v>1157</v>
      </c>
    </row>
    <row r="14" spans="1:4">
      <c r="A14" s="12">
        <v>6</v>
      </c>
      <c r="B14" s="36" t="s">
        <v>1158</v>
      </c>
      <c r="C14" s="12" t="s">
        <v>1159</v>
      </c>
    </row>
  </sheetData>
  <sheetProtection selectLockedCells="1"/>
  <mergeCells count="3">
    <mergeCell ref="B1:C1"/>
    <mergeCell ref="B2:C2"/>
    <mergeCell ref="B3:C3"/>
  </mergeCells>
  <phoneticPr fontId="35" type="noConversion"/>
  <conditionalFormatting sqref="B1:C3">
    <cfRule type="containsBlanks" dxfId="13" priority="2">
      <formula>LEN(TRIM(B1))=0</formula>
    </cfRule>
  </conditionalFormatting>
  <conditionalFormatting sqref="A9:C65536">
    <cfRule type="containsBlanks" dxfId="1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85" zoomScaleSheetLayoutView="85" workbookViewId="0">
      <selection activeCell="B16" sqref="B16"/>
    </sheetView>
  </sheetViews>
  <sheetFormatPr defaultRowHeight="15"/>
  <cols>
    <col min="1" max="1" width="5" style="12" customWidth="1"/>
    <col min="2" max="2" width="90.625" style="12" customWidth="1"/>
    <col min="3" max="16384" width="9" style="2"/>
  </cols>
  <sheetData>
    <row r="1" spans="1:3">
      <c r="A1" s="1" t="s">
        <v>784</v>
      </c>
      <c r="B1" s="13" t="str">
        <f>IF('1_GO'!C3="","",'1_GO'!C3)</f>
        <v>Milli Emlak İşlemleri Süreç Grubu</v>
      </c>
      <c r="C1" s="35" t="s">
        <v>808</v>
      </c>
    </row>
    <row r="2" spans="1:3">
      <c r="A2" s="1" t="s">
        <v>786</v>
      </c>
      <c r="B2" s="4" t="str">
        <f>IF('1_GO'!C4="","",'1_GO'!C4)</f>
        <v>Edinim İşlemleri Ana Süreci</v>
      </c>
    </row>
    <row r="3" spans="1:3">
      <c r="A3" s="1" t="s">
        <v>785</v>
      </c>
      <c r="B3" s="5" t="str">
        <f>IF('1_GO'!C5="","",'1_GO'!C5)</f>
        <v>Trampa İşlemi</v>
      </c>
    </row>
    <row r="4" spans="1:3">
      <c r="A4" s="2"/>
      <c r="B4" s="2"/>
    </row>
    <row r="5" spans="1:3" ht="21.75">
      <c r="A5" s="6" t="s">
        <v>1038</v>
      </c>
      <c r="B5" s="8"/>
    </row>
    <row r="6" spans="1:3">
      <c r="A6" s="9"/>
      <c r="B6" s="11"/>
    </row>
    <row r="7" spans="1:3">
      <c r="A7" s="3"/>
      <c r="B7" s="2"/>
    </row>
    <row r="8" spans="1:3">
      <c r="A8" s="1" t="s">
        <v>782</v>
      </c>
      <c r="B8" s="1" t="s">
        <v>806</v>
      </c>
    </row>
    <row r="9" spans="1:3">
      <c r="A9" s="12">
        <v>1</v>
      </c>
      <c r="B9" s="12" t="s">
        <v>1073</v>
      </c>
    </row>
    <row r="10" spans="1:3">
      <c r="A10" s="12">
        <v>2</v>
      </c>
      <c r="B10" s="12" t="s">
        <v>1074</v>
      </c>
    </row>
    <row r="11" spans="1:3">
      <c r="A11" s="12">
        <v>3</v>
      </c>
      <c r="B11" s="12" t="s">
        <v>1075</v>
      </c>
    </row>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
  <sheetViews>
    <sheetView view="pageBreakPreview" zoomScaleSheetLayoutView="100" workbookViewId="0">
      <selection activeCell="A14" sqref="A14"/>
    </sheetView>
  </sheetViews>
  <sheetFormatPr defaultRowHeight="15"/>
  <cols>
    <col min="1" max="1" width="5" style="12" customWidth="1"/>
    <col min="2" max="2" width="90.625" style="12" customWidth="1"/>
    <col min="3" max="16384" width="9" style="2"/>
  </cols>
  <sheetData>
    <row r="1" spans="1:3">
      <c r="A1" s="1" t="s">
        <v>784</v>
      </c>
      <c r="B1" s="13" t="str">
        <f>IF('1_GO'!C3="","",'1_GO'!C3)</f>
        <v>Milli Emlak İşlemleri Süreç Grubu</v>
      </c>
      <c r="C1" s="35" t="s">
        <v>808</v>
      </c>
    </row>
    <row r="2" spans="1:3">
      <c r="A2" s="1" t="s">
        <v>786</v>
      </c>
      <c r="B2" s="4" t="str">
        <f>IF('1_GO'!C4="","",'1_GO'!C4)</f>
        <v>Edinim İşlemleri Ana Süreci</v>
      </c>
    </row>
    <row r="3" spans="1:3">
      <c r="A3" s="1" t="s">
        <v>785</v>
      </c>
      <c r="B3" s="5" t="str">
        <f>IF('1_GO'!C5="","",'1_GO'!C5)</f>
        <v>Trampa İşlemi</v>
      </c>
    </row>
    <row r="4" spans="1:3">
      <c r="A4" s="2"/>
      <c r="B4" s="2"/>
    </row>
    <row r="5" spans="1:3" ht="21.75">
      <c r="A5" s="6" t="s">
        <v>1039</v>
      </c>
      <c r="B5" s="8"/>
    </row>
    <row r="6" spans="1:3">
      <c r="A6" s="9"/>
      <c r="B6" s="11"/>
    </row>
    <row r="7" spans="1:3">
      <c r="A7" s="3"/>
      <c r="B7" s="2"/>
    </row>
    <row r="8" spans="1:3">
      <c r="A8" s="1" t="s">
        <v>782</v>
      </c>
      <c r="B8" s="1" t="s">
        <v>805</v>
      </c>
    </row>
    <row r="9" spans="1:3">
      <c r="A9" s="12">
        <v>1</v>
      </c>
      <c r="B9" s="12" t="s">
        <v>1102</v>
      </c>
    </row>
    <row r="10" spans="1:3">
      <c r="A10" s="12">
        <v>2</v>
      </c>
      <c r="B10" s="12" t="s">
        <v>1160</v>
      </c>
    </row>
    <row r="11" spans="1:3">
      <c r="A11" s="12">
        <v>3</v>
      </c>
      <c r="B11" s="12" t="s">
        <v>1161</v>
      </c>
    </row>
    <row r="12" spans="1:3">
      <c r="A12" s="12">
        <v>4</v>
      </c>
      <c r="B12" s="12" t="s">
        <v>1100</v>
      </c>
    </row>
    <row r="13" spans="1:3">
      <c r="A13" s="12">
        <v>5</v>
      </c>
      <c r="B13" s="12" t="s">
        <v>1150</v>
      </c>
    </row>
  </sheetData>
  <sheetProtection selectLockedCells="1"/>
  <phoneticPr fontId="35" type="noConversion"/>
  <conditionalFormatting sqref="B1:B3">
    <cfRule type="containsBlanks" dxfId="9" priority="2">
      <formula>LEN(TRIM(B1))=0</formula>
    </cfRule>
  </conditionalFormatting>
  <conditionalFormatting sqref="A9:B65536">
    <cfRule type="containsBlanks" dxfId="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30"/>
  <sheetViews>
    <sheetView view="pageBreakPreview" zoomScaleNormal="85" zoomScaleSheetLayoutView="100" workbookViewId="0">
      <pane xSplit="4" ySplit="8" topLeftCell="E18" activePane="bottomRight" state="frozen"/>
      <selection pane="topRight" activeCell="E1" sqref="E1"/>
      <selection pane="bottomLeft" activeCell="A10" sqref="A10"/>
      <selection pane="bottomRight" activeCell="C20" sqref="C20"/>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62" t="str">
        <f>IF('1_GO'!C3="","",'1_GO'!C3)</f>
        <v>Milli Emlak İşlemleri Süreç Grubu</v>
      </c>
      <c r="C1" s="162"/>
      <c r="D1" s="162"/>
      <c r="E1" s="35" t="s">
        <v>808</v>
      </c>
      <c r="F1" s="14"/>
      <c r="G1" s="14"/>
      <c r="H1" s="14"/>
      <c r="I1" s="14"/>
      <c r="J1" s="14"/>
      <c r="K1" s="14"/>
      <c r="L1" s="14"/>
      <c r="M1" s="14"/>
    </row>
    <row r="2" spans="1:13">
      <c r="A2" s="1" t="s">
        <v>786</v>
      </c>
      <c r="B2" s="163" t="str">
        <f>IF('1_GO'!C4="","",'1_GO'!C4)</f>
        <v>Edinim İşlemleri Ana Süreci</v>
      </c>
      <c r="C2" s="163"/>
      <c r="D2" s="163"/>
      <c r="E2" s="14"/>
      <c r="F2" s="14"/>
      <c r="G2" s="14"/>
      <c r="H2" s="14"/>
      <c r="I2" s="14"/>
      <c r="J2" s="14"/>
      <c r="K2" s="14"/>
      <c r="L2" s="14"/>
      <c r="M2" s="14"/>
    </row>
    <row r="3" spans="1:13">
      <c r="A3" s="1" t="s">
        <v>785</v>
      </c>
      <c r="B3" s="164" t="str">
        <f>IF('1_GO'!C5="","",'1_GO'!C5)</f>
        <v>Trampa İşlemi</v>
      </c>
      <c r="C3" s="164"/>
      <c r="D3" s="164"/>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1056</v>
      </c>
      <c r="F8" s="32" t="s">
        <v>812</v>
      </c>
      <c r="G8" s="32" t="s">
        <v>813</v>
      </c>
      <c r="H8" s="33" t="s">
        <v>814</v>
      </c>
      <c r="I8" s="33" t="s">
        <v>815</v>
      </c>
      <c r="J8" s="33" t="s">
        <v>816</v>
      </c>
      <c r="K8" s="31" t="s">
        <v>817</v>
      </c>
      <c r="L8" s="31" t="s">
        <v>818</v>
      </c>
      <c r="M8" s="34" t="s">
        <v>819</v>
      </c>
    </row>
    <row r="9" spans="1:13" ht="75.75">
      <c r="A9" s="30">
        <v>1</v>
      </c>
      <c r="B9" s="30" t="s">
        <v>1109</v>
      </c>
      <c r="C9" s="30" t="s">
        <v>1162</v>
      </c>
      <c r="D9" s="30" t="s">
        <v>1076</v>
      </c>
      <c r="E9" s="30" t="s">
        <v>1145</v>
      </c>
      <c r="F9" s="30" t="s">
        <v>1115</v>
      </c>
      <c r="G9" s="30" t="s">
        <v>1111</v>
      </c>
      <c r="H9" s="30" t="s">
        <v>1112</v>
      </c>
      <c r="I9" s="105" t="s">
        <v>1077</v>
      </c>
      <c r="J9" s="30" t="s">
        <v>1078</v>
      </c>
      <c r="K9" s="30" t="s">
        <v>1118</v>
      </c>
      <c r="L9" s="30" t="s">
        <v>1121</v>
      </c>
      <c r="M9" s="107" t="s">
        <v>820</v>
      </c>
    </row>
    <row r="10" spans="1:13" ht="75.75">
      <c r="A10" s="30">
        <v>2</v>
      </c>
      <c r="B10" s="30" t="s">
        <v>1113</v>
      </c>
      <c r="C10" s="30" t="s">
        <v>1114</v>
      </c>
      <c r="D10" s="30" t="s">
        <v>1076</v>
      </c>
      <c r="E10" s="30" t="s">
        <v>1145</v>
      </c>
      <c r="F10" s="30" t="s">
        <v>1115</v>
      </c>
      <c r="G10" s="30" t="s">
        <v>1111</v>
      </c>
      <c r="H10" s="30" t="s">
        <v>1112</v>
      </c>
      <c r="I10" s="30" t="s">
        <v>1116</v>
      </c>
      <c r="J10" s="30" t="s">
        <v>1117</v>
      </c>
      <c r="K10" s="30" t="s">
        <v>1119</v>
      </c>
      <c r="L10" s="30" t="s">
        <v>1122</v>
      </c>
      <c r="M10" s="107" t="s">
        <v>820</v>
      </c>
    </row>
    <row r="11" spans="1:13" ht="46.5">
      <c r="A11" s="30">
        <v>3</v>
      </c>
      <c r="B11" s="30" t="s">
        <v>1124</v>
      </c>
      <c r="C11" s="30" t="s">
        <v>1125</v>
      </c>
      <c r="D11" s="30" t="s">
        <v>1076</v>
      </c>
      <c r="E11" s="30" t="s">
        <v>1058</v>
      </c>
      <c r="F11" s="30" t="s">
        <v>1116</v>
      </c>
      <c r="G11" s="30" t="s">
        <v>1116</v>
      </c>
      <c r="H11" s="30" t="s">
        <v>1116</v>
      </c>
      <c r="I11" s="105" t="s">
        <v>1077</v>
      </c>
      <c r="J11" s="30" t="s">
        <v>1078</v>
      </c>
      <c r="K11" s="21" t="s">
        <v>272</v>
      </c>
      <c r="L11" s="30" t="s">
        <v>262</v>
      </c>
      <c r="M11" s="107" t="s">
        <v>820</v>
      </c>
    </row>
    <row r="12" spans="1:13" ht="105.75">
      <c r="A12" s="30">
        <v>4</v>
      </c>
      <c r="B12" s="30" t="s">
        <v>1126</v>
      </c>
      <c r="C12" s="30" t="s">
        <v>1163</v>
      </c>
      <c r="D12" s="30" t="s">
        <v>1076</v>
      </c>
      <c r="E12" s="30" t="s">
        <v>1145</v>
      </c>
      <c r="F12" s="30" t="s">
        <v>1115</v>
      </c>
      <c r="G12" s="30" t="s">
        <v>1116</v>
      </c>
      <c r="H12" s="30" t="s">
        <v>1116</v>
      </c>
      <c r="I12" s="105" t="s">
        <v>1077</v>
      </c>
      <c r="J12" s="30" t="s">
        <v>1078</v>
      </c>
      <c r="K12" s="30" t="s">
        <v>1120</v>
      </c>
      <c r="L12" s="30" t="s">
        <v>1123</v>
      </c>
      <c r="M12" s="107" t="s">
        <v>820</v>
      </c>
    </row>
    <row r="13" spans="1:13" ht="75.75">
      <c r="A13" s="30">
        <v>5</v>
      </c>
      <c r="B13" s="30" t="s">
        <v>1164</v>
      </c>
      <c r="C13" s="30" t="s">
        <v>1165</v>
      </c>
      <c r="D13" s="30" t="s">
        <v>1076</v>
      </c>
      <c r="E13" s="30" t="s">
        <v>1145</v>
      </c>
      <c r="F13" s="30" t="s">
        <v>1115</v>
      </c>
      <c r="G13" s="30" t="s">
        <v>1116</v>
      </c>
      <c r="H13" s="30" t="s">
        <v>1116</v>
      </c>
      <c r="I13" s="30" t="s">
        <v>1116</v>
      </c>
      <c r="J13" s="30" t="s">
        <v>1116</v>
      </c>
      <c r="K13" s="30" t="s">
        <v>1117</v>
      </c>
      <c r="L13" s="30" t="s">
        <v>1117</v>
      </c>
      <c r="M13" s="107" t="s">
        <v>820</v>
      </c>
    </row>
    <row r="14" spans="1:13" ht="90.75">
      <c r="A14" s="30">
        <v>6</v>
      </c>
      <c r="B14" s="30" t="s">
        <v>1113</v>
      </c>
      <c r="C14" s="30" t="s">
        <v>1166</v>
      </c>
      <c r="D14" s="30" t="s">
        <v>1076</v>
      </c>
      <c r="E14" s="30" t="s">
        <v>1167</v>
      </c>
      <c r="F14" s="30" t="s">
        <v>1116</v>
      </c>
      <c r="G14" s="30" t="s">
        <v>1116</v>
      </c>
      <c r="H14" s="30" t="s">
        <v>1116</v>
      </c>
      <c r="I14" s="30" t="s">
        <v>1116</v>
      </c>
      <c r="J14" s="30" t="s">
        <v>1116</v>
      </c>
      <c r="K14" s="30" t="s">
        <v>1117</v>
      </c>
      <c r="L14" s="30" t="s">
        <v>1117</v>
      </c>
      <c r="M14" s="107" t="s">
        <v>820</v>
      </c>
    </row>
    <row r="15" spans="1:13" ht="45.75">
      <c r="A15" s="30">
        <v>7</v>
      </c>
      <c r="B15" s="30" t="s">
        <v>1169</v>
      </c>
      <c r="C15" s="30" t="s">
        <v>1168</v>
      </c>
      <c r="D15" s="30" t="s">
        <v>1076</v>
      </c>
      <c r="E15" s="30" t="s">
        <v>1132</v>
      </c>
      <c r="F15" s="30" t="s">
        <v>1116</v>
      </c>
      <c r="G15" s="30" t="s">
        <v>1116</v>
      </c>
      <c r="H15" s="30" t="s">
        <v>1116</v>
      </c>
      <c r="I15" s="30" t="s">
        <v>1116</v>
      </c>
      <c r="J15" s="30" t="s">
        <v>1116</v>
      </c>
      <c r="K15" s="30" t="s">
        <v>1119</v>
      </c>
      <c r="L15" s="30" t="s">
        <v>1122</v>
      </c>
      <c r="M15" s="107" t="s">
        <v>820</v>
      </c>
    </row>
    <row r="16" spans="1:13" ht="75.75">
      <c r="A16" s="30">
        <v>8</v>
      </c>
      <c r="B16" s="30" t="s">
        <v>1170</v>
      </c>
      <c r="C16" s="30" t="s">
        <v>1171</v>
      </c>
      <c r="D16" s="30" t="s">
        <v>1076</v>
      </c>
      <c r="E16" s="30" t="s">
        <v>1145</v>
      </c>
      <c r="F16" s="30" t="s">
        <v>1115</v>
      </c>
      <c r="G16" s="30" t="s">
        <v>1116</v>
      </c>
      <c r="H16" s="30" t="s">
        <v>1116</v>
      </c>
      <c r="I16" s="30" t="s">
        <v>1116</v>
      </c>
      <c r="J16" s="30" t="s">
        <v>1078</v>
      </c>
      <c r="K16" s="30" t="s">
        <v>1119</v>
      </c>
      <c r="L16" s="30" t="s">
        <v>1122</v>
      </c>
      <c r="M16" s="107"/>
    </row>
    <row r="17" spans="1:13" ht="75.75">
      <c r="A17" s="30">
        <v>9</v>
      </c>
      <c r="B17" s="30" t="s">
        <v>1127</v>
      </c>
      <c r="C17" s="30" t="s">
        <v>1128</v>
      </c>
      <c r="D17" s="30" t="s">
        <v>1076</v>
      </c>
      <c r="E17" s="30" t="s">
        <v>1095</v>
      </c>
      <c r="F17" s="30" t="s">
        <v>1116</v>
      </c>
      <c r="G17" s="30" t="s">
        <v>1116</v>
      </c>
      <c r="H17" s="30" t="s">
        <v>1116</v>
      </c>
      <c r="I17" s="30" t="s">
        <v>1116</v>
      </c>
      <c r="J17" s="30" t="s">
        <v>1078</v>
      </c>
      <c r="K17" s="30" t="s">
        <v>1118</v>
      </c>
      <c r="L17" s="30" t="s">
        <v>1121</v>
      </c>
      <c r="M17" s="107" t="s">
        <v>820</v>
      </c>
    </row>
    <row r="18" spans="1:13" ht="75.75">
      <c r="A18" s="30">
        <v>10</v>
      </c>
      <c r="B18" s="30" t="s">
        <v>1172</v>
      </c>
      <c r="C18" s="30" t="s">
        <v>1129</v>
      </c>
      <c r="D18" s="30" t="s">
        <v>1076</v>
      </c>
      <c r="E18" s="30" t="s">
        <v>1145</v>
      </c>
      <c r="F18" s="30" t="s">
        <v>1115</v>
      </c>
      <c r="G18" s="30" t="s">
        <v>1116</v>
      </c>
      <c r="H18" s="30" t="s">
        <v>1116</v>
      </c>
      <c r="I18" s="30" t="s">
        <v>1116</v>
      </c>
      <c r="J18" s="30" t="s">
        <v>1116</v>
      </c>
      <c r="K18" s="30" t="s">
        <v>1117</v>
      </c>
      <c r="L18" s="30" t="s">
        <v>1117</v>
      </c>
      <c r="M18" s="107" t="s">
        <v>820</v>
      </c>
    </row>
    <row r="19" spans="1:13" ht="105.75">
      <c r="A19" s="30">
        <v>11</v>
      </c>
      <c r="B19" s="30" t="s">
        <v>1173</v>
      </c>
      <c r="C19" s="30" t="s">
        <v>1174</v>
      </c>
      <c r="D19" s="30" t="s">
        <v>1076</v>
      </c>
      <c r="E19" s="30" t="s">
        <v>1175</v>
      </c>
      <c r="F19" s="30" t="s">
        <v>1116</v>
      </c>
      <c r="G19" s="30" t="s">
        <v>1116</v>
      </c>
      <c r="H19" s="30" t="s">
        <v>1116</v>
      </c>
      <c r="I19" s="30" t="s">
        <v>1116</v>
      </c>
      <c r="K19" s="30" t="s">
        <v>1120</v>
      </c>
      <c r="L19" s="30" t="s">
        <v>1123</v>
      </c>
      <c r="M19" s="107" t="s">
        <v>820</v>
      </c>
    </row>
    <row r="20" spans="1:13" ht="75.75">
      <c r="A20" s="30">
        <v>12</v>
      </c>
      <c r="B20" s="30" t="s">
        <v>1130</v>
      </c>
      <c r="C20" s="30" t="s">
        <v>1176</v>
      </c>
      <c r="D20" s="30" t="s">
        <v>1076</v>
      </c>
      <c r="E20" s="30" t="s">
        <v>1110</v>
      </c>
      <c r="F20" s="30" t="s">
        <v>1115</v>
      </c>
      <c r="G20" s="30" t="s">
        <v>1116</v>
      </c>
      <c r="H20" s="30" t="s">
        <v>1116</v>
      </c>
      <c r="I20" s="30" t="s">
        <v>1116</v>
      </c>
      <c r="J20" s="30" t="s">
        <v>1116</v>
      </c>
      <c r="K20" s="30" t="s">
        <v>1117</v>
      </c>
      <c r="L20" s="30" t="s">
        <v>1117</v>
      </c>
      <c r="M20" s="107" t="s">
        <v>820</v>
      </c>
    </row>
    <row r="22" spans="1:13">
      <c r="A22" s="30"/>
      <c r="M22" s="107" t="s">
        <v>820</v>
      </c>
    </row>
    <row r="23" spans="1:13">
      <c r="A23" s="30"/>
      <c r="M23" s="107" t="s">
        <v>820</v>
      </c>
    </row>
    <row r="24" spans="1:13">
      <c r="A24" s="30"/>
      <c r="M24" s="107" t="s">
        <v>820</v>
      </c>
    </row>
    <row r="25" spans="1:13">
      <c r="A25" s="30"/>
      <c r="M25" s="107" t="s">
        <v>820</v>
      </c>
    </row>
    <row r="26" spans="1:13" ht="18" thickBot="1">
      <c r="A26" s="30"/>
      <c r="M26" s="107" t="s">
        <v>820</v>
      </c>
    </row>
    <row r="27" spans="1:13" ht="18" thickBot="1">
      <c r="A27" s="151" t="s">
        <v>1054</v>
      </c>
      <c r="B27" s="152"/>
      <c r="C27" s="153"/>
      <c r="D27" s="113"/>
      <c r="E27" s="151" t="s">
        <v>1055</v>
      </c>
      <c r="F27" s="152"/>
      <c r="G27" s="152"/>
      <c r="H27" s="152"/>
      <c r="I27" s="153"/>
      <c r="J27" s="113"/>
      <c r="K27" s="113"/>
      <c r="L27" s="154"/>
      <c r="M27" s="113"/>
    </row>
    <row r="28" spans="1:13">
      <c r="A28" s="117"/>
      <c r="B28" s="118" t="s">
        <v>1136</v>
      </c>
      <c r="C28" s="119"/>
      <c r="D28" s="113"/>
      <c r="E28" s="117"/>
      <c r="F28" s="157" t="s">
        <v>1138</v>
      </c>
      <c r="G28" s="167"/>
      <c r="H28" s="118"/>
      <c r="I28" s="119"/>
      <c r="J28" s="113"/>
      <c r="K28" s="113"/>
      <c r="L28" s="155"/>
      <c r="M28" s="113"/>
    </row>
    <row r="29" spans="1:13" ht="18" thickBot="1">
      <c r="A29" s="120"/>
      <c r="B29" s="121" t="s">
        <v>1137</v>
      </c>
      <c r="C29" s="122"/>
      <c r="D29" s="113"/>
      <c r="E29" s="120"/>
      <c r="F29" s="165" t="s">
        <v>1059</v>
      </c>
      <c r="G29" s="166"/>
      <c r="H29" s="121"/>
      <c r="I29" s="122"/>
      <c r="J29" s="113"/>
      <c r="K29" s="113"/>
      <c r="L29" s="155"/>
      <c r="M29" s="113"/>
    </row>
    <row r="30" spans="1:13">
      <c r="A30" s="111"/>
      <c r="B30" s="111"/>
      <c r="C30" s="111"/>
      <c r="D30" s="111"/>
      <c r="E30" s="111"/>
      <c r="F30" s="111"/>
      <c r="G30" s="111"/>
      <c r="H30" s="111"/>
      <c r="I30" s="111"/>
      <c r="J30" s="111"/>
      <c r="K30" s="111"/>
      <c r="L30" s="111"/>
      <c r="M30" s="114" t="s">
        <v>820</v>
      </c>
    </row>
    <row r="31" spans="1:13">
      <c r="A31" s="30"/>
      <c r="M31" s="107" t="s">
        <v>820</v>
      </c>
    </row>
    <row r="32" spans="1:13">
      <c r="A32" s="30"/>
      <c r="M32" s="107" t="s">
        <v>820</v>
      </c>
    </row>
    <row r="33" spans="1:13">
      <c r="A33" s="30"/>
      <c r="M33" s="107" t="s">
        <v>820</v>
      </c>
    </row>
    <row r="34" spans="1:13">
      <c r="A34" s="30"/>
      <c r="M34" s="107" t="s">
        <v>820</v>
      </c>
    </row>
    <row r="35" spans="1:13">
      <c r="A35" s="30"/>
      <c r="M35" s="107" t="s">
        <v>820</v>
      </c>
    </row>
    <row r="36" spans="1:13">
      <c r="A36" s="30"/>
      <c r="M36" s="107" t="s">
        <v>820</v>
      </c>
    </row>
    <row r="37" spans="1:13">
      <c r="A37" s="30"/>
      <c r="M37" s="107" t="s">
        <v>820</v>
      </c>
    </row>
    <row r="38" spans="1:13">
      <c r="A38" s="30"/>
      <c r="M38" s="107" t="s">
        <v>820</v>
      </c>
    </row>
    <row r="39" spans="1:13">
      <c r="A39" s="30"/>
      <c r="M39" s="107" t="s">
        <v>820</v>
      </c>
    </row>
    <row r="40" spans="1:13">
      <c r="A40" s="30"/>
      <c r="M40" s="107" t="s">
        <v>820</v>
      </c>
    </row>
    <row r="41" spans="1:13">
      <c r="A41" s="30"/>
      <c r="M41" s="107" t="s">
        <v>820</v>
      </c>
    </row>
    <row r="42" spans="1:13">
      <c r="A42" s="30"/>
      <c r="M42" s="107" t="s">
        <v>820</v>
      </c>
    </row>
    <row r="43" spans="1:13">
      <c r="A43" s="30"/>
      <c r="M43" s="107" t="s">
        <v>820</v>
      </c>
    </row>
    <row r="44" spans="1:13">
      <c r="A44" s="30"/>
      <c r="M44" s="107" t="s">
        <v>820</v>
      </c>
    </row>
    <row r="45" spans="1:13">
      <c r="A45" s="30"/>
      <c r="M45" s="107" t="s">
        <v>820</v>
      </c>
    </row>
    <row r="46" spans="1:13">
      <c r="A46" s="30"/>
      <c r="M46" s="107" t="s">
        <v>820</v>
      </c>
    </row>
    <row r="47" spans="1:13" ht="18" thickBot="1">
      <c r="A47" s="30"/>
      <c r="M47" s="107" t="s">
        <v>820</v>
      </c>
    </row>
    <row r="48" spans="1:13" ht="18" thickBot="1">
      <c r="A48" s="151" t="s">
        <v>1054</v>
      </c>
      <c r="B48" s="152"/>
      <c r="C48" s="153"/>
      <c r="D48" s="113"/>
      <c r="E48" s="151" t="s">
        <v>1055</v>
      </c>
      <c r="F48" s="152"/>
      <c r="G48" s="152"/>
      <c r="H48" s="152"/>
      <c r="I48" s="153"/>
      <c r="J48" s="113"/>
      <c r="K48" s="113"/>
      <c r="L48" s="154"/>
      <c r="M48" s="113"/>
    </row>
    <row r="49" spans="1:13">
      <c r="A49" s="156"/>
      <c r="B49" s="157"/>
      <c r="C49" s="158"/>
      <c r="D49" s="113"/>
      <c r="E49" s="156"/>
      <c r="F49" s="157"/>
      <c r="G49" s="157"/>
      <c r="H49" s="157"/>
      <c r="I49" s="158"/>
      <c r="J49" s="113"/>
      <c r="K49" s="113"/>
      <c r="L49" s="155"/>
      <c r="M49" s="113"/>
    </row>
    <row r="50" spans="1:13" ht="18" thickBot="1">
      <c r="A50" s="159"/>
      <c r="B50" s="160"/>
      <c r="C50" s="161"/>
      <c r="D50" s="113"/>
      <c r="E50" s="159"/>
      <c r="F50" s="160"/>
      <c r="G50" s="160"/>
      <c r="H50" s="160"/>
      <c r="I50" s="161"/>
      <c r="J50" s="113"/>
      <c r="K50" s="113"/>
      <c r="L50" s="155"/>
      <c r="M50" s="113"/>
    </row>
    <row r="51" spans="1:13">
      <c r="A51" s="30"/>
      <c r="M51" s="107" t="s">
        <v>820</v>
      </c>
    </row>
    <row r="52" spans="1:13">
      <c r="A52" s="30"/>
      <c r="M52" s="107" t="s">
        <v>820</v>
      </c>
    </row>
    <row r="53" spans="1:13">
      <c r="A53" s="30"/>
      <c r="M53" s="107" t="s">
        <v>820</v>
      </c>
    </row>
    <row r="54" spans="1:13">
      <c r="A54" s="30"/>
      <c r="M54" s="107" t="s">
        <v>820</v>
      </c>
    </row>
    <row r="55" spans="1:13">
      <c r="A55" s="30"/>
      <c r="M55" s="107" t="s">
        <v>820</v>
      </c>
    </row>
    <row r="56" spans="1:13">
      <c r="A56" s="30"/>
      <c r="M56" s="107" t="s">
        <v>820</v>
      </c>
    </row>
    <row r="57" spans="1:13">
      <c r="A57" s="30"/>
      <c r="M57" s="107" t="s">
        <v>820</v>
      </c>
    </row>
    <row r="58" spans="1:13">
      <c r="A58" s="30"/>
      <c r="M58" s="107" t="s">
        <v>820</v>
      </c>
    </row>
    <row r="59" spans="1:13">
      <c r="A59" s="30"/>
      <c r="M59" s="107" t="s">
        <v>820</v>
      </c>
    </row>
    <row r="60" spans="1:13">
      <c r="A60" s="30"/>
      <c r="M60" s="107" t="s">
        <v>820</v>
      </c>
    </row>
    <row r="61" spans="1:13">
      <c r="A61" s="30"/>
      <c r="M61" s="107" t="s">
        <v>820</v>
      </c>
    </row>
    <row r="62" spans="1:13">
      <c r="A62" s="30"/>
      <c r="M62" s="107" t="s">
        <v>820</v>
      </c>
    </row>
    <row r="63" spans="1:13">
      <c r="A63" s="30"/>
      <c r="M63" s="107" t="s">
        <v>820</v>
      </c>
    </row>
    <row r="64" spans="1:13">
      <c r="A64" s="30"/>
      <c r="M64" s="107" t="s">
        <v>820</v>
      </c>
    </row>
    <row r="65" spans="1:13">
      <c r="A65" s="30"/>
      <c r="M65" s="107" t="s">
        <v>820</v>
      </c>
    </row>
    <row r="66" spans="1:13">
      <c r="A66" s="30"/>
      <c r="M66" s="107" t="s">
        <v>820</v>
      </c>
    </row>
    <row r="67" spans="1:13">
      <c r="A67" s="30"/>
      <c r="M67" s="107" t="s">
        <v>820</v>
      </c>
    </row>
    <row r="68" spans="1:13" ht="18" thickBot="1">
      <c r="A68" s="30"/>
      <c r="M68" s="107" t="s">
        <v>820</v>
      </c>
    </row>
    <row r="69" spans="1:13" ht="18" thickBot="1">
      <c r="A69" s="151" t="s">
        <v>1054</v>
      </c>
      <c r="B69" s="152"/>
      <c r="C69" s="153"/>
      <c r="D69" s="113"/>
      <c r="E69" s="151" t="s">
        <v>1055</v>
      </c>
      <c r="F69" s="152"/>
      <c r="G69" s="152"/>
      <c r="H69" s="152"/>
      <c r="I69" s="153"/>
      <c r="J69" s="113"/>
      <c r="K69" s="113"/>
      <c r="L69" s="154"/>
      <c r="M69" s="113"/>
    </row>
    <row r="70" spans="1:13">
      <c r="A70" s="156"/>
      <c r="B70" s="157"/>
      <c r="C70" s="158"/>
      <c r="D70" s="113"/>
      <c r="E70" s="156"/>
      <c r="F70" s="157"/>
      <c r="G70" s="157"/>
      <c r="H70" s="157"/>
      <c r="I70" s="158"/>
      <c r="J70" s="113"/>
      <c r="K70" s="113"/>
      <c r="L70" s="155"/>
      <c r="M70" s="113"/>
    </row>
    <row r="71" spans="1:13" ht="18" thickBot="1">
      <c r="A71" s="159"/>
      <c r="B71" s="160"/>
      <c r="C71" s="161"/>
      <c r="D71" s="113"/>
      <c r="E71" s="159"/>
      <c r="F71" s="160"/>
      <c r="G71" s="160"/>
      <c r="H71" s="160"/>
      <c r="I71" s="161"/>
      <c r="J71" s="113"/>
      <c r="K71" s="113"/>
      <c r="L71" s="155"/>
      <c r="M71" s="113"/>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B1:D1"/>
    <mergeCell ref="B2:D2"/>
    <mergeCell ref="B3:D3"/>
    <mergeCell ref="A48:C48"/>
    <mergeCell ref="E48:I48"/>
    <mergeCell ref="F29:G29"/>
    <mergeCell ref="F28:G28"/>
    <mergeCell ref="L48:L50"/>
    <mergeCell ref="A49:C50"/>
    <mergeCell ref="E49:I50"/>
    <mergeCell ref="A27:C27"/>
    <mergeCell ref="E27:I27"/>
    <mergeCell ref="L27:L29"/>
    <mergeCell ref="A69:C69"/>
    <mergeCell ref="E69:I69"/>
    <mergeCell ref="L69:L71"/>
    <mergeCell ref="A70:C71"/>
    <mergeCell ref="E70:I71"/>
  </mergeCells>
  <phoneticPr fontId="35" type="noConversion"/>
  <conditionalFormatting sqref="B1:B3">
    <cfRule type="containsBlanks" dxfId="7" priority="4">
      <formula>LEN(TRIM(B1))=0</formula>
    </cfRule>
  </conditionalFormatting>
  <conditionalFormatting sqref="A4231:M65438 A30:M47 A51:M68 A22:M26 A9:M20">
    <cfRule type="containsBlanks" dxfId="6" priority="3">
      <formula>LEN(TRIM(A9))=0</formula>
    </cfRule>
  </conditionalFormatting>
  <dataValidations count="2">
    <dataValidation type="list" allowBlank="1" showInputMessage="1" showErrorMessage="1" sqref="M9:M20 M22:M65438">
      <formula1>"Evet,Hayır"</formula1>
    </dataValidation>
    <dataValidation type="list" allowBlank="1" showInputMessage="1" showErrorMessage="1" sqref="D9:D20 D22: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8" orientation="landscape" r:id="rId1"/>
  <rowBreaks count="2" manualBreakCount="2">
    <brk id="29" max="16383" man="1"/>
    <brk id="50" max="12" man="1"/>
  </rowBreak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3"/>
  <sheetViews>
    <sheetView view="pageBreakPreview" zoomScale="85" zoomScaleSheetLayoutView="85" workbookViewId="0">
      <pane ySplit="8" topLeftCell="A9" activePane="bottomLeft" state="frozen"/>
      <selection pane="bottomLeft" activeCell="B18" sqref="B18"/>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62" t="str">
        <f>IF('1_GO'!C3="","",'1_GO'!C3)</f>
        <v>Milli Emlak İşlemleri Süreç Grubu</v>
      </c>
      <c r="C1" s="162"/>
      <c r="D1" s="162"/>
      <c r="E1" s="35" t="s">
        <v>808</v>
      </c>
      <c r="F1" s="14"/>
    </row>
    <row r="2" spans="1:6">
      <c r="A2" s="1" t="s">
        <v>786</v>
      </c>
      <c r="B2" s="163" t="str">
        <f>IF('1_GO'!C4="","",'1_GO'!C4)</f>
        <v>Edinim İşlemleri Ana Süreci</v>
      </c>
      <c r="C2" s="163"/>
      <c r="D2" s="163"/>
      <c r="E2" s="14"/>
      <c r="F2" s="14"/>
    </row>
    <row r="3" spans="1:6">
      <c r="A3" s="1" t="s">
        <v>785</v>
      </c>
      <c r="B3" s="164" t="str">
        <f>IF('1_GO'!C5="","",'1_GO'!C5)</f>
        <v>Trampa İşlemi</v>
      </c>
      <c r="C3" s="164"/>
      <c r="D3" s="164"/>
      <c r="E3" s="14"/>
      <c r="F3" s="14"/>
    </row>
    <row r="4" spans="1:6">
      <c r="A4" s="2"/>
      <c r="B4" s="2"/>
      <c r="C4" s="2"/>
      <c r="D4" s="14"/>
      <c r="E4" s="14"/>
      <c r="F4" s="14"/>
    </row>
    <row r="5" spans="1:6" ht="21.75">
      <c r="A5" s="6" t="s">
        <v>109</v>
      </c>
      <c r="B5" s="7"/>
      <c r="C5" s="7"/>
      <c r="D5" s="16"/>
      <c r="E5" s="168" t="s">
        <v>113</v>
      </c>
      <c r="F5" s="14"/>
    </row>
    <row r="6" spans="1:6">
      <c r="A6" s="9"/>
      <c r="B6" s="10"/>
      <c r="C6" s="10"/>
      <c r="D6" s="17"/>
      <c r="E6" s="169"/>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1145</v>
      </c>
      <c r="C9" s="30" t="s">
        <v>1084</v>
      </c>
      <c r="D9" s="30" t="s">
        <v>1082</v>
      </c>
      <c r="E9" s="30" t="s">
        <v>1080</v>
      </c>
      <c r="F9" s="30" t="s">
        <v>1083</v>
      </c>
    </row>
    <row r="10" spans="1:6">
      <c r="A10" s="29">
        <v>2</v>
      </c>
      <c r="B10" s="30" t="s">
        <v>1145</v>
      </c>
      <c r="C10" s="30" t="s">
        <v>1097</v>
      </c>
      <c r="D10" s="30" t="s">
        <v>1082</v>
      </c>
      <c r="E10" s="30" t="s">
        <v>1080</v>
      </c>
      <c r="F10" s="30" t="s">
        <v>1083</v>
      </c>
    </row>
    <row r="11" spans="1:6">
      <c r="A11" s="29">
        <v>3</v>
      </c>
      <c r="B11" s="30" t="s">
        <v>1145</v>
      </c>
      <c r="C11" s="30" t="s">
        <v>1133</v>
      </c>
      <c r="D11" s="30" t="s">
        <v>1082</v>
      </c>
      <c r="E11" s="30" t="s">
        <v>1080</v>
      </c>
      <c r="F11" s="30" t="s">
        <v>1083</v>
      </c>
    </row>
    <row r="12" spans="1:6">
      <c r="A12" s="29">
        <v>4</v>
      </c>
      <c r="B12" s="30" t="s">
        <v>1058</v>
      </c>
      <c r="C12" s="30" t="s">
        <v>1145</v>
      </c>
      <c r="D12" s="30" t="s">
        <v>1079</v>
      </c>
      <c r="E12" s="30" t="s">
        <v>1080</v>
      </c>
      <c r="F12" s="30" t="s">
        <v>1081</v>
      </c>
    </row>
    <row r="13" spans="1:6">
      <c r="A13" s="29">
        <v>5</v>
      </c>
      <c r="B13" s="30" t="s">
        <v>1095</v>
      </c>
      <c r="C13" s="30" t="s">
        <v>1096</v>
      </c>
      <c r="D13" s="30" t="s">
        <v>1082</v>
      </c>
      <c r="E13" s="30" t="s">
        <v>1080</v>
      </c>
      <c r="F13" s="30" t="s">
        <v>1134</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G15" sqref="G15"/>
    </sheetView>
  </sheetViews>
  <sheetFormatPr defaultRowHeight="17.25"/>
  <sheetData>
    <row r="1" spans="1:11" ht="21.75">
      <c r="A1" s="170" t="s">
        <v>1135</v>
      </c>
      <c r="B1" s="170"/>
      <c r="C1" s="170"/>
      <c r="D1" s="170"/>
      <c r="E1" s="170"/>
      <c r="F1" s="170"/>
      <c r="G1" s="170"/>
      <c r="H1" s="170"/>
      <c r="I1" s="35" t="s">
        <v>808</v>
      </c>
    </row>
    <row r="3" spans="1:11">
      <c r="B3" s="88"/>
      <c r="C3" s="88"/>
      <c r="D3" s="88"/>
      <c r="E3" s="88"/>
      <c r="F3" s="88"/>
      <c r="G3" s="88"/>
      <c r="H3" s="88"/>
    </row>
    <row r="4" spans="1:11">
      <c r="B4" s="88"/>
      <c r="C4" s="88"/>
      <c r="D4" s="88"/>
      <c r="E4" s="88"/>
      <c r="F4" s="88"/>
      <c r="G4" s="88"/>
      <c r="H4" s="88"/>
      <c r="K4" s="35"/>
    </row>
    <row r="5" spans="1:11">
      <c r="B5" s="88"/>
      <c r="C5" s="88"/>
      <c r="D5" s="88"/>
      <c r="E5" s="88"/>
      <c r="F5" s="88"/>
      <c r="G5" s="88"/>
      <c r="H5" s="88"/>
    </row>
    <row r="6" spans="1:11">
      <c r="B6" s="88"/>
      <c r="C6" s="88"/>
      <c r="D6" s="88"/>
      <c r="E6" s="88"/>
      <c r="F6" s="88"/>
      <c r="G6" s="88"/>
      <c r="H6" s="88"/>
    </row>
    <row r="7" spans="1:11">
      <c r="B7" s="88"/>
      <c r="C7" s="88"/>
      <c r="D7" s="88"/>
      <c r="E7" s="88"/>
      <c r="F7" s="88"/>
      <c r="G7" s="88"/>
      <c r="H7" s="88"/>
    </row>
    <row r="8" spans="1:11">
      <c r="B8" s="88"/>
      <c r="C8" s="88"/>
      <c r="D8" s="88"/>
      <c r="E8" s="88"/>
      <c r="F8" s="88"/>
      <c r="G8" s="88"/>
      <c r="H8" s="88"/>
    </row>
    <row r="9" spans="1:11">
      <c r="B9" s="88"/>
      <c r="C9" s="88"/>
      <c r="D9" s="88"/>
      <c r="E9" s="88"/>
      <c r="F9" s="88"/>
      <c r="G9" s="88"/>
      <c r="H9" s="88"/>
    </row>
    <row r="10" spans="1:11">
      <c r="B10" s="88"/>
      <c r="C10" s="88"/>
      <c r="D10" s="88"/>
      <c r="E10" s="88"/>
      <c r="F10" s="88"/>
      <c r="G10" s="88"/>
      <c r="H10" s="88"/>
    </row>
    <row r="11" spans="1:11">
      <c r="B11" s="88"/>
      <c r="C11" s="88"/>
      <c r="D11" s="88"/>
      <c r="E11" s="88"/>
      <c r="F11" s="88"/>
      <c r="G11" s="88"/>
      <c r="H11" s="88"/>
    </row>
    <row r="12" spans="1:11">
      <c r="B12" s="88"/>
      <c r="C12" s="88"/>
      <c r="D12" s="88"/>
      <c r="E12" s="88"/>
      <c r="F12" s="88"/>
      <c r="G12" s="88"/>
      <c r="H12" s="88"/>
    </row>
    <row r="13" spans="1:11">
      <c r="B13" s="88"/>
      <c r="C13" s="88"/>
      <c r="D13" s="88"/>
      <c r="E13" s="88"/>
      <c r="F13" s="88"/>
      <c r="G13" s="88"/>
      <c r="H13" s="88"/>
    </row>
    <row r="14" spans="1:11">
      <c r="B14" s="88"/>
      <c r="C14" s="88"/>
      <c r="D14" s="88"/>
      <c r="E14" s="88"/>
      <c r="F14" s="88"/>
      <c r="G14" s="88"/>
      <c r="H14" s="88"/>
    </row>
    <row r="15" spans="1:11">
      <c r="B15" s="88"/>
      <c r="C15" s="88"/>
      <c r="D15" s="88"/>
      <c r="E15" s="88"/>
      <c r="F15" s="88"/>
      <c r="G15" s="88"/>
      <c r="H15" s="88"/>
    </row>
    <row r="16" spans="1:11">
      <c r="B16" s="88"/>
      <c r="C16" s="88"/>
      <c r="D16" s="88"/>
      <c r="E16" s="88"/>
      <c r="F16" s="88"/>
      <c r="G16" s="88"/>
      <c r="H16" s="88"/>
    </row>
    <row r="17" spans="2:8">
      <c r="B17" s="88"/>
      <c r="C17" s="88"/>
      <c r="D17" s="88"/>
      <c r="E17" s="88"/>
      <c r="F17" s="88"/>
      <c r="G17" s="88"/>
      <c r="H17" s="88"/>
    </row>
    <row r="18" spans="2:8">
      <c r="B18" s="88"/>
      <c r="C18" s="88"/>
      <c r="D18" s="88"/>
      <c r="E18" s="88"/>
      <c r="F18" s="88"/>
      <c r="G18" s="88"/>
      <c r="H18" s="88"/>
    </row>
    <row r="19" spans="2:8">
      <c r="B19" s="88"/>
      <c r="C19" s="88"/>
      <c r="D19" s="88"/>
      <c r="E19" s="88"/>
      <c r="F19" s="88"/>
      <c r="G19" s="88"/>
      <c r="H19" s="88"/>
    </row>
    <row r="20" spans="2:8">
      <c r="B20" s="88"/>
      <c r="C20" s="88"/>
      <c r="D20" s="88"/>
      <c r="E20" s="88"/>
      <c r="F20" s="88"/>
      <c r="G20" s="88"/>
      <c r="H20" s="88"/>
    </row>
    <row r="21" spans="2:8">
      <c r="B21" s="88"/>
      <c r="C21" s="88"/>
      <c r="D21" s="88"/>
      <c r="E21" s="88"/>
      <c r="F21" s="88"/>
      <c r="G21" s="88"/>
      <c r="H21" s="88"/>
    </row>
    <row r="22" spans="2:8">
      <c r="B22" s="88"/>
      <c r="C22" s="88"/>
      <c r="D22" s="88"/>
      <c r="E22" s="88"/>
      <c r="F22" s="88"/>
      <c r="G22" s="88"/>
      <c r="H22" s="88"/>
    </row>
    <row r="23" spans="2:8">
      <c r="B23" s="88"/>
      <c r="C23" s="88"/>
      <c r="D23" s="88"/>
      <c r="E23" s="88"/>
      <c r="F23" s="88"/>
      <c r="G23" s="88"/>
      <c r="H23" s="88"/>
    </row>
    <row r="24" spans="2:8">
      <c r="B24" s="88"/>
      <c r="C24" s="88"/>
      <c r="D24" s="88"/>
      <c r="E24" s="88"/>
      <c r="F24" s="88"/>
      <c r="G24" s="88"/>
      <c r="H24" s="88"/>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1"/>
  <sheetViews>
    <sheetView view="pageBreakPreview" zoomScale="85" zoomScaleSheetLayoutView="85" workbookViewId="0">
      <pane ySplit="9" topLeftCell="A10" activePane="bottomLeft" state="frozen"/>
      <selection pane="bottomLeft" activeCell="G10" sqref="G10"/>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62" t="str">
        <f>IF('1_GO'!C3="","",'1_GO'!C3)</f>
        <v>Milli Emlak İşlemleri Süreç Grubu</v>
      </c>
      <c r="C1" s="162"/>
      <c r="D1" s="162"/>
      <c r="E1" s="35" t="s">
        <v>808</v>
      </c>
      <c r="F1" s="14"/>
      <c r="G1" s="14"/>
    </row>
    <row r="2" spans="1:7">
      <c r="A2" s="1" t="s">
        <v>786</v>
      </c>
      <c r="B2" s="163" t="str">
        <f>IF('1_GO'!C4="","",'1_GO'!C4)</f>
        <v>Edinim İşlemleri Ana Süreci</v>
      </c>
      <c r="C2" s="163"/>
      <c r="D2" s="163"/>
      <c r="E2" s="14"/>
      <c r="F2" s="14"/>
      <c r="G2" s="14"/>
    </row>
    <row r="3" spans="1:7">
      <c r="A3" s="1" t="s">
        <v>785</v>
      </c>
      <c r="B3" s="164" t="str">
        <f>IF('1_GO'!C5="","",'1_GO'!C5)</f>
        <v>Trampa İşlemi</v>
      </c>
      <c r="C3" s="164"/>
      <c r="D3" s="164"/>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ht="45.75">
      <c r="A10" s="29">
        <v>1</v>
      </c>
      <c r="B10" s="30" t="s">
        <v>1085</v>
      </c>
      <c r="C10" s="30" t="s">
        <v>1086</v>
      </c>
      <c r="D10" s="30" t="s">
        <v>54</v>
      </c>
      <c r="E10" s="30" t="s">
        <v>1089</v>
      </c>
      <c r="F10" s="30" t="s">
        <v>1091</v>
      </c>
    </row>
    <row r="11" spans="1:7" ht="60.75">
      <c r="A11" s="29">
        <v>2</v>
      </c>
      <c r="B11" s="30" t="s">
        <v>1088</v>
      </c>
      <c r="C11" s="30" t="s">
        <v>1087</v>
      </c>
      <c r="D11" s="30" t="s">
        <v>54</v>
      </c>
      <c r="E11" s="30" t="s">
        <v>1090</v>
      </c>
      <c r="F11" s="30" t="s">
        <v>1092</v>
      </c>
    </row>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60" workbookViewId="0">
      <selection activeCell="E30" sqref="E30"/>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62" t="str">
        <f>IF('1_GO'!C3="","",'1_GO'!C3)</f>
        <v>Milli Emlak İşlemleri Süreç Grubu</v>
      </c>
      <c r="C1" s="162"/>
      <c r="D1" s="162"/>
      <c r="E1" s="35" t="s">
        <v>808</v>
      </c>
      <c r="F1" s="14"/>
    </row>
    <row r="2" spans="1:6">
      <c r="A2" s="1" t="s">
        <v>786</v>
      </c>
      <c r="B2" s="163" t="str">
        <f>IF('1_GO'!C4="","",'1_GO'!C4)</f>
        <v>Edinim İşlemleri Ana Süreci</v>
      </c>
      <c r="C2" s="163"/>
      <c r="D2" s="163"/>
      <c r="E2" s="14"/>
      <c r="F2" s="14"/>
    </row>
    <row r="3" spans="1:6">
      <c r="A3" s="1" t="s">
        <v>785</v>
      </c>
      <c r="B3" s="164" t="str">
        <f>IF('1_GO'!C5="","",'1_GO'!C5)</f>
        <v>Trampa İşlemi</v>
      </c>
      <c r="C3" s="164"/>
      <c r="D3" s="164"/>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B20" sqref="B20"/>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5" t="s">
        <v>104</v>
      </c>
      <c r="D1" s="135"/>
    </row>
    <row r="2" spans="2:11">
      <c r="B2" s="97"/>
      <c r="C2" s="98"/>
      <c r="D2" s="98"/>
      <c r="E2" s="98"/>
      <c r="F2" s="98"/>
      <c r="G2" s="98"/>
      <c r="H2" s="98"/>
      <c r="I2" s="98"/>
      <c r="J2" s="98"/>
      <c r="K2" s="99"/>
    </row>
    <row r="3" spans="2:11">
      <c r="B3" s="100"/>
      <c r="C3" s="101"/>
      <c r="D3" s="102" t="s">
        <v>1036</v>
      </c>
      <c r="E3" s="103"/>
      <c r="F3" s="101"/>
      <c r="G3" s="101"/>
      <c r="H3" s="101"/>
      <c r="I3" s="101"/>
      <c r="J3" s="101"/>
      <c r="K3" s="104"/>
    </row>
    <row r="4" spans="2:11">
      <c r="B4" s="100"/>
      <c r="C4" s="101"/>
      <c r="D4" s="102" t="s">
        <v>1037</v>
      </c>
      <c r="E4" s="103"/>
      <c r="F4" s="101"/>
      <c r="G4" s="101"/>
      <c r="H4" s="101"/>
      <c r="I4" s="101"/>
      <c r="J4" s="101"/>
      <c r="K4" s="104"/>
    </row>
    <row r="5" spans="2:11">
      <c r="B5" s="100"/>
      <c r="C5" s="101"/>
      <c r="D5" s="102"/>
      <c r="E5" s="103"/>
      <c r="F5" s="101"/>
      <c r="G5" s="101"/>
      <c r="H5" s="101"/>
      <c r="I5" s="101"/>
      <c r="J5" s="101"/>
      <c r="K5" s="104"/>
    </row>
    <row r="6" spans="2:11">
      <c r="B6" s="100"/>
      <c r="C6" s="101"/>
      <c r="D6" s="102" t="s">
        <v>1045</v>
      </c>
      <c r="E6" s="103"/>
      <c r="F6" s="101"/>
      <c r="G6" s="101"/>
      <c r="H6" s="101"/>
      <c r="I6" s="101"/>
      <c r="J6" s="101"/>
      <c r="K6" s="104"/>
    </row>
    <row r="7" spans="2:11">
      <c r="B7" s="90"/>
      <c r="C7" s="88"/>
      <c r="D7" s="91"/>
      <c r="E7" s="92"/>
      <c r="F7" s="88"/>
      <c r="G7" s="88"/>
      <c r="H7" s="88"/>
      <c r="I7" s="88"/>
      <c r="J7" s="88"/>
      <c r="K7" s="89"/>
    </row>
    <row r="8" spans="2:11">
      <c r="B8" s="90"/>
      <c r="C8" s="88"/>
      <c r="D8" s="91" t="s">
        <v>43</v>
      </c>
      <c r="E8" s="92"/>
      <c r="F8" s="88"/>
      <c r="G8" s="88"/>
      <c r="H8" s="88"/>
      <c r="I8" s="88"/>
      <c r="J8" s="88"/>
      <c r="K8" s="89"/>
    </row>
    <row r="9" spans="2:11">
      <c r="B9" s="90"/>
      <c r="C9" s="88"/>
      <c r="D9" s="91"/>
      <c r="E9" s="92"/>
      <c r="F9" s="88"/>
      <c r="G9" s="88"/>
      <c r="H9" s="88"/>
      <c r="I9" s="88"/>
      <c r="J9" s="88"/>
      <c r="K9" s="89"/>
    </row>
    <row r="10" spans="2:11">
      <c r="B10" s="90"/>
      <c r="C10" s="88"/>
      <c r="D10" s="91" t="s">
        <v>95</v>
      </c>
      <c r="E10" s="92"/>
      <c r="F10" s="88"/>
      <c r="G10" s="88"/>
      <c r="H10" s="88"/>
      <c r="I10" s="88"/>
      <c r="J10" s="88"/>
      <c r="K10" s="89"/>
    </row>
    <row r="11" spans="2:11">
      <c r="B11" s="90"/>
      <c r="C11" s="88"/>
      <c r="D11" s="93"/>
      <c r="E11" s="92"/>
      <c r="F11" s="88"/>
      <c r="G11" s="88"/>
      <c r="H11" s="88"/>
      <c r="I11" s="88"/>
      <c r="J11" s="88"/>
      <c r="K11" s="89"/>
    </row>
    <row r="12" spans="2:11">
      <c r="B12" s="90"/>
      <c r="C12" s="88"/>
      <c r="D12" s="91" t="s">
        <v>44</v>
      </c>
      <c r="E12" s="92"/>
      <c r="F12" s="88"/>
      <c r="G12" s="88"/>
      <c r="H12" s="88"/>
      <c r="I12" s="88"/>
      <c r="J12" s="88"/>
      <c r="K12" s="89"/>
    </row>
    <row r="13" spans="2:11">
      <c r="B13" s="90"/>
      <c r="C13" s="88"/>
      <c r="D13" s="93"/>
      <c r="E13" s="92"/>
      <c r="F13" s="88"/>
      <c r="G13" s="88"/>
      <c r="H13" s="88"/>
      <c r="I13" s="88"/>
      <c r="J13" s="88"/>
      <c r="K13" s="89"/>
    </row>
    <row r="14" spans="2:11">
      <c r="B14" s="90"/>
      <c r="C14" s="88"/>
      <c r="D14" s="91" t="s">
        <v>1046</v>
      </c>
      <c r="E14" s="92"/>
      <c r="F14" s="88"/>
      <c r="G14" s="88"/>
      <c r="H14" s="88"/>
      <c r="I14" s="88"/>
      <c r="J14" s="88"/>
      <c r="K14" s="89"/>
    </row>
    <row r="15" spans="2:11">
      <c r="B15" s="90"/>
      <c r="C15" s="88"/>
      <c r="D15" s="91"/>
      <c r="E15" s="92"/>
      <c r="F15" s="88"/>
      <c r="G15" s="88"/>
      <c r="H15" s="88"/>
      <c r="I15" s="88"/>
      <c r="J15" s="88"/>
      <c r="K15" s="89"/>
    </row>
    <row r="16" spans="2:11">
      <c r="B16" s="90"/>
      <c r="C16" s="88"/>
      <c r="D16" s="91" t="s">
        <v>96</v>
      </c>
      <c r="E16" s="92"/>
      <c r="F16" s="88"/>
      <c r="G16" s="88"/>
      <c r="H16" s="88"/>
      <c r="I16" s="88"/>
      <c r="J16" s="88"/>
      <c r="K16" s="89"/>
    </row>
    <row r="17" spans="2:11">
      <c r="B17" s="90"/>
      <c r="C17" s="88"/>
      <c r="D17" s="91"/>
      <c r="E17" s="92"/>
      <c r="F17" s="88"/>
      <c r="G17" s="88"/>
      <c r="H17" s="88"/>
      <c r="I17" s="88"/>
      <c r="J17" s="88"/>
      <c r="K17" s="89"/>
    </row>
    <row r="18" spans="2:11">
      <c r="B18" s="90"/>
      <c r="C18" s="88"/>
      <c r="D18" s="91" t="s">
        <v>97</v>
      </c>
      <c r="E18" s="92"/>
      <c r="F18" s="88"/>
      <c r="G18" s="88"/>
      <c r="H18" s="88"/>
      <c r="I18" s="88"/>
      <c r="J18" s="88"/>
      <c r="K18" s="89"/>
    </row>
    <row r="19" spans="2:11">
      <c r="B19" s="90"/>
      <c r="C19" s="88"/>
      <c r="D19" s="91"/>
      <c r="E19" s="92"/>
      <c r="F19" s="88"/>
      <c r="G19" s="88"/>
      <c r="H19" s="88"/>
      <c r="I19" s="88"/>
      <c r="J19" s="88"/>
      <c r="K19" s="89"/>
    </row>
    <row r="20" spans="2:11">
      <c r="B20" s="90"/>
      <c r="C20" s="88"/>
      <c r="D20" s="91" t="s">
        <v>98</v>
      </c>
      <c r="E20" s="92"/>
      <c r="F20" s="88"/>
      <c r="G20" s="88"/>
      <c r="H20" s="88"/>
      <c r="I20" s="88"/>
      <c r="J20" s="88"/>
      <c r="K20" s="89"/>
    </row>
    <row r="21" spans="2:11">
      <c r="B21" s="90"/>
      <c r="C21" s="88"/>
      <c r="D21" s="91"/>
      <c r="E21" s="92"/>
      <c r="F21" s="88"/>
      <c r="G21" s="88"/>
      <c r="H21" s="88"/>
      <c r="I21" s="88"/>
      <c r="J21" s="88"/>
      <c r="K21" s="89"/>
    </row>
    <row r="22" spans="2:11" ht="18" thickBot="1">
      <c r="B22" s="94"/>
      <c r="C22" s="95"/>
      <c r="D22" s="95"/>
      <c r="E22" s="95"/>
      <c r="F22" s="95"/>
      <c r="G22" s="95"/>
      <c r="H22" s="95"/>
      <c r="I22" s="95"/>
      <c r="J22" s="95"/>
      <c r="K22" s="96"/>
    </row>
    <row r="24" spans="2:11">
      <c r="B24" s="56" t="s">
        <v>45</v>
      </c>
      <c r="D24" s="56"/>
      <c r="E24" s="56"/>
      <c r="F24" s="56"/>
      <c r="G24" s="56"/>
      <c r="H24" s="56"/>
      <c r="I24" s="56"/>
    </row>
    <row r="25" spans="2:11">
      <c r="B25" s="61" t="s">
        <v>46</v>
      </c>
      <c r="C25" s="56"/>
      <c r="D25" s="56"/>
      <c r="E25" s="56"/>
      <c r="F25" s="56"/>
      <c r="G25" s="56"/>
      <c r="H25" s="56"/>
      <c r="I25" s="56"/>
    </row>
    <row r="26" spans="2:11">
      <c r="B26" s="56"/>
      <c r="C26" s="56"/>
      <c r="D26" s="56"/>
      <c r="E26" s="56"/>
      <c r="F26" s="56"/>
      <c r="G26" s="56"/>
      <c r="H26" s="56"/>
      <c r="I26" s="56"/>
    </row>
    <row r="27" spans="2:11">
      <c r="B27" s="56" t="s">
        <v>99</v>
      </c>
      <c r="C27" s="56"/>
      <c r="D27" s="56"/>
      <c r="E27" s="56"/>
      <c r="F27" s="56"/>
      <c r="G27" s="56"/>
      <c r="H27" s="56"/>
      <c r="I27" s="56"/>
    </row>
    <row r="28" spans="2:11">
      <c r="B28" s="56"/>
      <c r="C28" s="56"/>
      <c r="D28" s="56"/>
      <c r="E28" s="56"/>
      <c r="F28" s="56"/>
      <c r="G28" s="56"/>
      <c r="H28" s="56"/>
      <c r="I28" s="56"/>
    </row>
    <row r="29" spans="2:11">
      <c r="B29" s="56"/>
      <c r="C29" s="56" t="s">
        <v>53</v>
      </c>
      <c r="D29" s="56" t="s">
        <v>105</v>
      </c>
      <c r="E29" s="56"/>
      <c r="F29" s="56"/>
      <c r="G29" s="56"/>
      <c r="H29" s="56"/>
      <c r="I29" s="56"/>
    </row>
    <row r="30" spans="2:11">
      <c r="B30" s="56"/>
      <c r="C30" s="56"/>
      <c r="D30" s="56"/>
      <c r="E30" s="56"/>
      <c r="F30" s="56"/>
      <c r="G30" s="56"/>
      <c r="H30" s="56"/>
      <c r="I30" s="56"/>
    </row>
    <row r="31" spans="2:11">
      <c r="B31" s="56" t="s">
        <v>100</v>
      </c>
      <c r="C31" s="56"/>
      <c r="D31" s="56"/>
      <c r="E31" s="56"/>
      <c r="F31" s="56"/>
      <c r="G31" s="56"/>
      <c r="H31" s="56"/>
      <c r="I31" s="56"/>
    </row>
    <row r="32" spans="2:11">
      <c r="B32" s="56"/>
      <c r="C32" s="56"/>
      <c r="D32" s="56"/>
      <c r="E32" s="56"/>
      <c r="F32" s="56"/>
      <c r="G32" s="56"/>
      <c r="H32" s="56"/>
      <c r="I32" s="56"/>
    </row>
    <row r="33" spans="2:17">
      <c r="B33" s="56"/>
      <c r="C33" s="56" t="s">
        <v>54</v>
      </c>
      <c r="D33" s="56" t="s">
        <v>105</v>
      </c>
      <c r="E33" s="56"/>
      <c r="F33" s="56"/>
      <c r="G33" s="56"/>
      <c r="H33" s="56"/>
      <c r="I33" s="56"/>
    </row>
    <row r="34" spans="2:17">
      <c r="B34" s="56"/>
      <c r="C34" s="56"/>
      <c r="D34" s="56"/>
      <c r="E34" s="56"/>
      <c r="F34" s="56"/>
      <c r="G34" s="56"/>
      <c r="H34" s="56"/>
      <c r="I34" s="56"/>
    </row>
    <row r="35" spans="2:17">
      <c r="B35" s="61" t="s">
        <v>55</v>
      </c>
      <c r="C35" s="56"/>
      <c r="D35" s="56"/>
      <c r="E35" s="56"/>
      <c r="F35" s="56"/>
      <c r="G35" s="56"/>
      <c r="H35" s="56"/>
      <c r="I35" s="56"/>
      <c r="J35" s="56"/>
      <c r="K35" s="56"/>
      <c r="L35" s="56"/>
      <c r="M35" s="56"/>
      <c r="N35" s="56"/>
      <c r="O35" s="56"/>
      <c r="P35" s="56"/>
      <c r="Q35" s="56"/>
    </row>
    <row r="36" spans="2:17" ht="38.25" customHeight="1">
      <c r="B36" s="132" t="s">
        <v>101</v>
      </c>
      <c r="C36" s="132"/>
      <c r="D36" s="132"/>
      <c r="E36" s="132"/>
      <c r="F36" s="132"/>
      <c r="G36" s="132"/>
      <c r="H36" s="132"/>
      <c r="I36" s="132"/>
      <c r="J36" s="132"/>
      <c r="K36" s="132"/>
      <c r="L36" s="56"/>
      <c r="M36" s="56"/>
      <c r="N36" s="56"/>
      <c r="O36" s="56"/>
      <c r="P36" s="56"/>
      <c r="Q36" s="56"/>
    </row>
    <row r="37" spans="2:17">
      <c r="B37" s="136" t="s">
        <v>47</v>
      </c>
      <c r="C37" s="136"/>
      <c r="D37" s="136"/>
      <c r="E37" s="136"/>
      <c r="F37" s="136"/>
      <c r="G37" s="136"/>
      <c r="H37" s="136"/>
      <c r="I37" s="136"/>
      <c r="J37" s="136"/>
      <c r="K37" s="136"/>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c r="B39" s="61" t="s">
        <v>56</v>
      </c>
      <c r="C39" s="56"/>
      <c r="D39" s="56"/>
      <c r="E39" s="56"/>
      <c r="F39" s="56"/>
      <c r="G39" s="56"/>
      <c r="H39" s="56"/>
      <c r="I39" s="56"/>
      <c r="J39" s="56"/>
      <c r="K39" s="56"/>
      <c r="L39" s="56"/>
      <c r="M39" s="56"/>
      <c r="N39" s="56"/>
      <c r="O39" s="56"/>
      <c r="P39" s="56"/>
      <c r="Q39" s="56"/>
    </row>
    <row r="40" spans="2:17">
      <c r="B40" s="136" t="s">
        <v>102</v>
      </c>
      <c r="C40" s="136"/>
      <c r="D40" s="136"/>
      <c r="E40" s="136"/>
      <c r="F40" s="136"/>
      <c r="G40" s="136"/>
      <c r="H40" s="136"/>
      <c r="I40" s="136"/>
      <c r="J40" s="136"/>
      <c r="K40" s="136"/>
      <c r="L40" s="56"/>
      <c r="M40" s="56"/>
      <c r="N40" s="56"/>
      <c r="O40" s="56"/>
      <c r="P40" s="56"/>
      <c r="Q40" s="56"/>
    </row>
    <row r="41" spans="2:17">
      <c r="B41" s="136" t="s">
        <v>48</v>
      </c>
      <c r="C41" s="136"/>
      <c r="D41" s="136"/>
      <c r="E41" s="136"/>
      <c r="F41" s="136"/>
      <c r="G41" s="136"/>
      <c r="H41" s="136"/>
      <c r="I41" s="136"/>
      <c r="J41" s="136"/>
      <c r="K41" s="136"/>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57</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58</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59</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60</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61</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62</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1047</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c r="B57" s="63" t="s">
        <v>63</v>
      </c>
      <c r="C57" s="57"/>
      <c r="D57" s="57"/>
      <c r="E57" s="57"/>
      <c r="F57" s="57"/>
      <c r="G57" s="56"/>
      <c r="H57" s="56"/>
      <c r="I57" s="56"/>
      <c r="J57" s="56"/>
      <c r="K57" s="56"/>
      <c r="L57" s="56"/>
      <c r="M57" s="56"/>
      <c r="N57" s="56"/>
      <c r="O57" s="56"/>
      <c r="P57" s="56"/>
      <c r="Q57" s="56"/>
    </row>
    <row r="58" spans="2:17">
      <c r="B58" s="56" t="s">
        <v>49</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64</v>
      </c>
      <c r="C60" s="56"/>
      <c r="D60" s="56"/>
      <c r="E60" s="56"/>
      <c r="F60" s="56"/>
      <c r="G60" s="56"/>
      <c r="H60" s="56"/>
      <c r="I60" s="56"/>
      <c r="J60" s="56"/>
      <c r="K60" s="56"/>
      <c r="L60" s="56"/>
      <c r="M60" s="56"/>
      <c r="N60" s="56"/>
      <c r="O60" s="56"/>
      <c r="P60" s="56"/>
      <c r="Q60" s="56"/>
    </row>
    <row r="61" spans="2:17">
      <c r="B61" s="56" t="s">
        <v>65</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c r="B63" s="61" t="s">
        <v>50</v>
      </c>
      <c r="E63" s="56"/>
      <c r="F63" s="56"/>
      <c r="G63" s="56"/>
      <c r="H63" s="56"/>
      <c r="I63" s="56"/>
      <c r="J63" s="56"/>
      <c r="K63" s="56"/>
      <c r="L63" s="56"/>
      <c r="M63" s="56"/>
      <c r="N63" s="56"/>
      <c r="O63" s="56"/>
      <c r="P63" s="56"/>
      <c r="Q63" s="56"/>
    </row>
    <row r="64" spans="2:17">
      <c r="B64" s="133" t="s">
        <v>66</v>
      </c>
      <c r="C64" s="134"/>
      <c r="D64" s="72"/>
    </row>
    <row r="65" spans="2:11">
      <c r="B65" s="71"/>
      <c r="C65" s="68"/>
      <c r="D65" s="73" t="s">
        <v>51</v>
      </c>
    </row>
    <row r="66" spans="2:11">
      <c r="B66" s="64"/>
      <c r="C66" s="65"/>
      <c r="D66" s="74" t="s">
        <v>67</v>
      </c>
      <c r="H66" s="69"/>
    </row>
    <row r="67" spans="2:11">
      <c r="B67" s="64"/>
      <c r="C67" s="65"/>
      <c r="D67" s="74" t="s">
        <v>68</v>
      </c>
      <c r="H67" s="69"/>
    </row>
    <row r="68" spans="2:11">
      <c r="B68" s="66"/>
      <c r="C68" s="67"/>
      <c r="D68" s="75"/>
      <c r="H68" s="69"/>
    </row>
    <row r="71" spans="2:11">
      <c r="B71" s="61" t="s">
        <v>52</v>
      </c>
    </row>
    <row r="72" spans="2:11">
      <c r="B72" s="56"/>
    </row>
    <row r="73" spans="2:11">
      <c r="B73" s="70" t="s">
        <v>69</v>
      </c>
      <c r="C73" s="70" t="s">
        <v>72</v>
      </c>
    </row>
    <row r="74" spans="2:11">
      <c r="B74" s="70" t="s">
        <v>70</v>
      </c>
      <c r="C74" s="70" t="s">
        <v>72</v>
      </c>
    </row>
    <row r="75" spans="2:11">
      <c r="B75" s="70" t="s">
        <v>71</v>
      </c>
      <c r="C75" s="70" t="s">
        <v>73</v>
      </c>
    </row>
    <row r="78" spans="2:11" ht="30" customHeight="1">
      <c r="B78" s="132" t="s">
        <v>74</v>
      </c>
      <c r="C78" s="132"/>
      <c r="D78" s="132"/>
      <c r="E78" s="132"/>
      <c r="F78" s="132"/>
      <c r="G78" s="132"/>
      <c r="H78" s="132"/>
      <c r="I78" s="132"/>
      <c r="J78" s="132"/>
      <c r="K78" s="132"/>
    </row>
    <row r="80" spans="2:11">
      <c r="B80" s="56" t="s">
        <v>103</v>
      </c>
    </row>
    <row r="81" spans="2:5" ht="18" thickBot="1"/>
    <row r="82" spans="2:5" ht="23.1" customHeight="1" thickBot="1">
      <c r="B82" s="78" t="s">
        <v>448</v>
      </c>
      <c r="C82" s="79" t="s">
        <v>449</v>
      </c>
      <c r="D82" s="78" t="s">
        <v>448</v>
      </c>
      <c r="E82" s="79" t="s">
        <v>449</v>
      </c>
    </row>
    <row r="83" spans="2:5" ht="23.1" customHeight="1" thickBot="1">
      <c r="B83" s="80" t="s">
        <v>450</v>
      </c>
      <c r="C83" s="81" t="s">
        <v>451</v>
      </c>
      <c r="D83" s="80" t="s">
        <v>19</v>
      </c>
      <c r="E83" s="81"/>
    </row>
    <row r="84" spans="2:5" ht="23.1" customHeight="1" thickBot="1">
      <c r="B84" s="80" t="s">
        <v>452</v>
      </c>
      <c r="C84" s="81"/>
      <c r="D84" s="80" t="s">
        <v>20</v>
      </c>
      <c r="E84" s="81" t="s">
        <v>21</v>
      </c>
    </row>
    <row r="85" spans="2:5" ht="23.1" customHeight="1" thickBot="1">
      <c r="B85" s="80" t="s">
        <v>453</v>
      </c>
      <c r="C85" s="81" t="s">
        <v>454</v>
      </c>
      <c r="D85" s="80" t="s">
        <v>22</v>
      </c>
      <c r="E85" s="81"/>
    </row>
    <row r="86" spans="2:5" ht="23.1" customHeight="1" thickBot="1">
      <c r="B86" s="80" t="s">
        <v>455</v>
      </c>
      <c r="C86" s="81" t="s">
        <v>456</v>
      </c>
      <c r="D86" s="80" t="s">
        <v>23</v>
      </c>
      <c r="E86" s="81"/>
    </row>
    <row r="87" spans="2:5" ht="23.1" customHeight="1" thickBot="1">
      <c r="B87" s="80" t="s">
        <v>457</v>
      </c>
      <c r="C87" s="81"/>
      <c r="D87" s="80" t="s">
        <v>24</v>
      </c>
      <c r="E87" s="81"/>
    </row>
    <row r="88" spans="2:5" ht="23.1" customHeight="1" thickBot="1">
      <c r="B88" s="80" t="s">
        <v>458</v>
      </c>
      <c r="C88" s="81"/>
      <c r="D88" s="80" t="s">
        <v>25</v>
      </c>
      <c r="E88" s="81"/>
    </row>
    <row r="89" spans="2:5" ht="23.1" customHeight="1" thickBot="1">
      <c r="B89" s="80" t="s">
        <v>459</v>
      </c>
      <c r="C89" s="81" t="s">
        <v>0</v>
      </c>
      <c r="D89" s="80" t="s">
        <v>26</v>
      </c>
      <c r="E89" s="81"/>
    </row>
    <row r="90" spans="2:5" ht="23.1" customHeight="1" thickBot="1">
      <c r="B90" s="80" t="s">
        <v>1</v>
      </c>
      <c r="C90" s="81" t="s">
        <v>2</v>
      </c>
      <c r="D90" s="80" t="s">
        <v>27</v>
      </c>
      <c r="E90" s="81"/>
    </row>
    <row r="91" spans="2:5" ht="23.1" customHeight="1" thickBot="1">
      <c r="B91" s="80" t="s">
        <v>3</v>
      </c>
      <c r="C91" s="81"/>
      <c r="D91" s="80" t="s">
        <v>28</v>
      </c>
      <c r="E91" s="81"/>
    </row>
    <row r="92" spans="2:5" ht="23.1" customHeight="1" thickBot="1">
      <c r="B92" s="80" t="s">
        <v>4</v>
      </c>
      <c r="C92" s="81"/>
      <c r="D92" s="80" t="s">
        <v>29</v>
      </c>
      <c r="E92" s="81"/>
    </row>
    <row r="93" spans="2:5" ht="23.1" customHeight="1" thickBot="1">
      <c r="B93" s="80" t="s">
        <v>5</v>
      </c>
      <c r="C93" s="81"/>
      <c r="D93" s="80" t="s">
        <v>30</v>
      </c>
      <c r="E93" s="81"/>
    </row>
    <row r="94" spans="2:5" ht="23.1" customHeight="1" thickBot="1">
      <c r="B94" s="80" t="s">
        <v>6</v>
      </c>
      <c r="C94" s="81"/>
      <c r="D94" s="80" t="s">
        <v>31</v>
      </c>
      <c r="E94" s="81" t="s">
        <v>32</v>
      </c>
    </row>
    <row r="95" spans="2:5" ht="23.1" customHeight="1" thickBot="1">
      <c r="B95" s="80" t="s">
        <v>7</v>
      </c>
      <c r="C95" s="81" t="s">
        <v>8</v>
      </c>
      <c r="D95" s="80" t="s">
        <v>33</v>
      </c>
      <c r="E95" s="81"/>
    </row>
    <row r="96" spans="2:5" ht="23.1" customHeight="1" thickBot="1">
      <c r="B96" s="80" t="s">
        <v>9</v>
      </c>
      <c r="C96" s="81"/>
      <c r="D96" s="80" t="s">
        <v>34</v>
      </c>
      <c r="E96" s="81"/>
    </row>
    <row r="97" spans="2:11" ht="23.1" customHeight="1" thickBot="1">
      <c r="B97" s="80" t="s">
        <v>10</v>
      </c>
      <c r="C97" s="81" t="s">
        <v>11</v>
      </c>
      <c r="D97" s="80" t="s">
        <v>35</v>
      </c>
      <c r="E97" s="81"/>
    </row>
    <row r="98" spans="2:11" ht="23.1" customHeight="1" thickBot="1">
      <c r="B98" s="80" t="s">
        <v>12</v>
      </c>
      <c r="C98" s="81"/>
      <c r="D98" s="80" t="s">
        <v>36</v>
      </c>
      <c r="E98" s="81"/>
    </row>
    <row r="99" spans="2:11" ht="23.1" customHeight="1" thickBot="1">
      <c r="B99" s="80" t="s">
        <v>13</v>
      </c>
      <c r="C99" s="81"/>
      <c r="D99" s="80" t="s">
        <v>37</v>
      </c>
      <c r="E99" s="81" t="s">
        <v>38</v>
      </c>
    </row>
    <row r="100" spans="2:11" ht="23.1" customHeight="1" thickBot="1">
      <c r="B100" s="80" t="s">
        <v>14</v>
      </c>
      <c r="C100" s="81" t="s">
        <v>15</v>
      </c>
      <c r="D100" s="80" t="s">
        <v>39</v>
      </c>
      <c r="E100" s="81"/>
    </row>
    <row r="101" spans="2:11" ht="23.1" customHeight="1" thickBot="1">
      <c r="B101" s="80" t="s">
        <v>16</v>
      </c>
      <c r="C101" s="81"/>
      <c r="D101" s="80" t="s">
        <v>40</v>
      </c>
      <c r="E101" s="81"/>
    </row>
    <row r="102" spans="2:11" ht="23.1" customHeight="1" thickBot="1">
      <c r="B102" s="80" t="s">
        <v>17</v>
      </c>
      <c r="C102" s="81" t="s">
        <v>18</v>
      </c>
      <c r="D102" s="80" t="s">
        <v>41</v>
      </c>
      <c r="E102" s="81"/>
    </row>
    <row r="103" spans="2:11" ht="23.1" customHeight="1"/>
    <row r="105" spans="2:11" ht="15" customHeight="1">
      <c r="B105" s="132" t="s">
        <v>75</v>
      </c>
      <c r="C105" s="132"/>
      <c r="D105" s="132"/>
      <c r="E105" s="132"/>
      <c r="F105" s="132"/>
      <c r="G105" s="132"/>
      <c r="H105" s="132"/>
      <c r="I105" s="132"/>
      <c r="J105" s="132"/>
      <c r="K105" s="132"/>
    </row>
    <row r="106" spans="2:11">
      <c r="B106" s="56" t="s">
        <v>76</v>
      </c>
      <c r="C106" s="56"/>
      <c r="D106" s="56"/>
      <c r="E106" s="56"/>
      <c r="F106" s="56"/>
      <c r="G106" s="56"/>
      <c r="H106" s="56"/>
      <c r="I106" s="56"/>
      <c r="J106" s="56"/>
    </row>
    <row r="108" spans="2:11">
      <c r="B108" s="61" t="s">
        <v>77</v>
      </c>
    </row>
    <row r="109" spans="2:11">
      <c r="B109" s="61" t="s">
        <v>78</v>
      </c>
    </row>
    <row r="110" spans="2:11">
      <c r="B110" s="61" t="s">
        <v>79</v>
      </c>
    </row>
    <row r="111" spans="2:11" ht="18" thickBot="1"/>
    <row r="112" spans="2:11" ht="18" thickBot="1">
      <c r="B112" s="84" t="s">
        <v>80</v>
      </c>
      <c r="C112" s="85" t="s">
        <v>81</v>
      </c>
    </row>
    <row r="113" spans="2:3" ht="18" thickBot="1">
      <c r="B113" s="77" t="s">
        <v>82</v>
      </c>
      <c r="C113" s="76" t="s">
        <v>83</v>
      </c>
    </row>
    <row r="114" spans="2:3" ht="18" thickBot="1">
      <c r="B114" s="77" t="s">
        <v>84</v>
      </c>
      <c r="C114" s="76" t="s">
        <v>85</v>
      </c>
    </row>
    <row r="115" spans="2:3" ht="18" thickBot="1">
      <c r="B115" s="77" t="s">
        <v>86</v>
      </c>
      <c r="C115" s="76" t="s">
        <v>87</v>
      </c>
    </row>
    <row r="116" spans="2:3" ht="24.75" thickBot="1">
      <c r="B116" s="77" t="s">
        <v>88</v>
      </c>
      <c r="C116" s="76" t="s">
        <v>89</v>
      </c>
    </row>
    <row r="117" spans="2:3" ht="24.75" thickBot="1">
      <c r="B117" s="77" t="s">
        <v>90</v>
      </c>
      <c r="C117" s="76" t="s">
        <v>91</v>
      </c>
    </row>
    <row r="119" spans="2:3">
      <c r="B119" s="61" t="s">
        <v>92</v>
      </c>
    </row>
    <row r="120" spans="2:3" ht="18" thickBot="1"/>
    <row r="121" spans="2:3" ht="18" thickBot="1">
      <c r="B121" s="82" t="s">
        <v>80</v>
      </c>
      <c r="C121" s="83" t="s">
        <v>1044</v>
      </c>
    </row>
    <row r="122" spans="2:3" ht="18" thickBot="1">
      <c r="B122" s="54" t="s">
        <v>82</v>
      </c>
      <c r="C122" s="55" t="s">
        <v>83</v>
      </c>
    </row>
    <row r="123" spans="2:3" ht="18" thickBot="1">
      <c r="B123" s="54" t="s">
        <v>84</v>
      </c>
      <c r="C123" s="55" t="s">
        <v>85</v>
      </c>
    </row>
    <row r="124" spans="2:3" ht="100.5" thickBot="1">
      <c r="B124" s="54" t="s">
        <v>90</v>
      </c>
      <c r="C124" s="55"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236" activePane="bottomRight" state="frozen"/>
      <selection pane="topRight" activeCell="B1" sqref="B1"/>
      <selection pane="bottomLeft" activeCell="A2" sqref="A2"/>
      <selection pane="bottomRight" activeCell="A244" sqref="A244"/>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71" t="s">
        <v>909</v>
      </c>
      <c r="B28" s="22" t="s">
        <v>910</v>
      </c>
      <c r="C28" s="22" t="s">
        <v>911</v>
      </c>
      <c r="D28" s="22" t="s">
        <v>912</v>
      </c>
    </row>
    <row r="29" spans="1:4" ht="63.75">
      <c r="A29" s="172"/>
      <c r="B29" s="22" t="s">
        <v>913</v>
      </c>
      <c r="C29" s="22" t="s">
        <v>911</v>
      </c>
      <c r="D29" s="22" t="s">
        <v>912</v>
      </c>
    </row>
    <row r="30" spans="1:4" ht="51">
      <c r="A30" s="173"/>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74" t="s">
        <v>924</v>
      </c>
      <c r="B33" s="22" t="s">
        <v>925</v>
      </c>
      <c r="C33" s="22" t="s">
        <v>926</v>
      </c>
      <c r="D33" s="22" t="s">
        <v>927</v>
      </c>
    </row>
    <row r="34" spans="1:4" ht="51">
      <c r="A34" s="175"/>
      <c r="B34" s="22" t="s">
        <v>928</v>
      </c>
      <c r="C34" s="22" t="s">
        <v>929</v>
      </c>
      <c r="D34" s="22" t="s">
        <v>930</v>
      </c>
    </row>
    <row r="35" spans="1:4" ht="51">
      <c r="A35" s="21" t="s">
        <v>931</v>
      </c>
      <c r="B35" s="22" t="s">
        <v>932</v>
      </c>
      <c r="C35" s="22" t="s">
        <v>931</v>
      </c>
      <c r="D35" s="22" t="s">
        <v>933</v>
      </c>
    </row>
    <row r="36" spans="1:4" ht="25.5">
      <c r="A36" s="174" t="s">
        <v>934</v>
      </c>
      <c r="B36" s="22" t="s">
        <v>935</v>
      </c>
      <c r="C36" s="22" t="s">
        <v>936</v>
      </c>
      <c r="D36" s="22" t="s">
        <v>937</v>
      </c>
    </row>
    <row r="37" spans="1:4" ht="25.5">
      <c r="A37" s="176"/>
      <c r="B37" s="22" t="s">
        <v>938</v>
      </c>
      <c r="C37" s="22" t="s">
        <v>936</v>
      </c>
      <c r="D37" s="22" t="s">
        <v>937</v>
      </c>
    </row>
    <row r="38" spans="1:4" ht="38.25">
      <c r="A38" s="175"/>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zoomScaleNormal="120" zoomScaleSheetLayoutView="100" zoomScalePageLayoutView="120" workbookViewId="0">
      <selection activeCell="C27" sqref="C27"/>
    </sheetView>
  </sheetViews>
  <sheetFormatPr defaultRowHeight="17.25"/>
  <sheetData>
    <row r="1" spans="1:9">
      <c r="A1" s="137" t="s">
        <v>1093</v>
      </c>
      <c r="B1" s="137"/>
      <c r="C1" s="137"/>
      <c r="D1" s="137"/>
      <c r="E1" s="137"/>
      <c r="F1" s="137"/>
      <c r="G1" s="137"/>
      <c r="H1" s="137"/>
      <c r="I1" s="137"/>
    </row>
    <row r="2" spans="1:9">
      <c r="A2" s="137" t="s">
        <v>1094</v>
      </c>
      <c r="B2" s="137"/>
      <c r="C2" s="137"/>
      <c r="D2" s="137"/>
      <c r="E2" s="137"/>
      <c r="F2" s="137"/>
      <c r="G2" s="137"/>
      <c r="H2" s="137"/>
      <c r="I2" s="137"/>
    </row>
    <row r="3" spans="1:9" ht="27.75">
      <c r="A3" s="144" t="s">
        <v>1143</v>
      </c>
      <c r="B3" s="144"/>
      <c r="C3" s="144"/>
      <c r="D3" s="144"/>
      <c r="E3" s="144"/>
      <c r="F3" s="144"/>
      <c r="G3" s="144"/>
      <c r="H3" s="144"/>
      <c r="I3" s="144"/>
    </row>
    <row r="34" spans="1:9" ht="18" thickBot="1"/>
    <row r="35" spans="1:9">
      <c r="A35" s="141" t="s">
        <v>1048</v>
      </c>
      <c r="B35" s="142"/>
      <c r="C35" s="142"/>
      <c r="D35" s="143"/>
      <c r="E35" s="141" t="s">
        <v>1049</v>
      </c>
      <c r="F35" s="142"/>
      <c r="G35" s="142"/>
      <c r="H35" s="142"/>
      <c r="I35" s="143"/>
    </row>
    <row r="36" spans="1:9" ht="18.75" customHeight="1">
      <c r="A36" s="138" t="s">
        <v>1105</v>
      </c>
      <c r="B36" s="139"/>
      <c r="C36" s="139"/>
      <c r="D36" s="140"/>
      <c r="E36" s="138" t="s">
        <v>1107</v>
      </c>
      <c r="F36" s="139"/>
      <c r="G36" s="139"/>
      <c r="H36" s="139"/>
      <c r="I36" s="140"/>
    </row>
    <row r="37" spans="1:9" ht="18" thickBot="1">
      <c r="A37" s="94"/>
      <c r="B37" s="95" t="s">
        <v>1106</v>
      </c>
      <c r="C37" s="95"/>
      <c r="D37" s="96"/>
      <c r="E37" s="94"/>
      <c r="F37" s="95" t="s">
        <v>1108</v>
      </c>
      <c r="G37" s="95"/>
      <c r="H37" s="95"/>
      <c r="I37" s="96"/>
    </row>
  </sheetData>
  <mergeCells count="7">
    <mergeCell ref="A1:I1"/>
    <mergeCell ref="A2:I2"/>
    <mergeCell ref="A36:D36"/>
    <mergeCell ref="E36:I36"/>
    <mergeCell ref="A35:D35"/>
    <mergeCell ref="E35:I35"/>
    <mergeCell ref="A3:I3"/>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zoomScale="115" zoomScaleNormal="120" zoomScaleSheetLayoutView="115" zoomScalePageLayoutView="120" workbookViewId="0">
      <selection activeCell="I32" sqref="I32"/>
    </sheetView>
  </sheetViews>
  <sheetFormatPr defaultRowHeight="17.25"/>
  <sheetData>
    <row r="1" spans="1:9">
      <c r="A1" s="137" t="s">
        <v>1093</v>
      </c>
      <c r="B1" s="137"/>
      <c r="C1" s="137"/>
      <c r="D1" s="137"/>
      <c r="E1" s="137"/>
      <c r="F1" s="137"/>
      <c r="G1" s="137"/>
      <c r="H1" s="137"/>
      <c r="I1" s="137"/>
    </row>
    <row r="2" spans="1:9">
      <c r="A2" s="137" t="s">
        <v>1104</v>
      </c>
      <c r="B2" s="137"/>
      <c r="C2" s="137"/>
      <c r="D2" s="137"/>
      <c r="E2" s="137"/>
      <c r="F2" s="137"/>
      <c r="G2" s="137"/>
      <c r="H2" s="137"/>
      <c r="I2" s="137"/>
    </row>
    <row r="3" spans="1:9" ht="27.75">
      <c r="A3" s="144" t="s">
        <v>1143</v>
      </c>
      <c r="B3" s="144"/>
      <c r="C3" s="144"/>
      <c r="D3" s="144"/>
      <c r="E3" s="144"/>
      <c r="F3" s="144"/>
      <c r="G3" s="144"/>
      <c r="H3" s="144"/>
      <c r="I3" s="144"/>
    </row>
    <row r="34" spans="1:9" ht="18" thickBot="1"/>
    <row r="35" spans="1:9">
      <c r="A35" s="141" t="s">
        <v>1048</v>
      </c>
      <c r="B35" s="142"/>
      <c r="C35" s="142"/>
      <c r="D35" s="143"/>
      <c r="E35" s="141" t="s">
        <v>1049</v>
      </c>
      <c r="F35" s="142"/>
      <c r="G35" s="142"/>
      <c r="H35" s="142"/>
      <c r="I35" s="143"/>
    </row>
    <row r="36" spans="1:9" ht="18.75" customHeight="1">
      <c r="A36" s="138" t="s">
        <v>1105</v>
      </c>
      <c r="B36" s="139"/>
      <c r="C36" s="139"/>
      <c r="D36" s="140"/>
      <c r="E36" s="138" t="s">
        <v>1107</v>
      </c>
      <c r="F36" s="139"/>
      <c r="G36" s="139"/>
      <c r="H36" s="139"/>
      <c r="I36" s="140"/>
    </row>
    <row r="37" spans="1:9" ht="18" thickBot="1">
      <c r="A37" s="94"/>
      <c r="B37" s="95" t="s">
        <v>1106</v>
      </c>
      <c r="C37" s="95"/>
      <c r="D37" s="96"/>
      <c r="E37" s="94"/>
      <c r="F37" s="95" t="s">
        <v>1108</v>
      </c>
      <c r="G37" s="95"/>
      <c r="H37" s="95"/>
      <c r="I37" s="96"/>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16" zoomScale="115" zoomScaleNormal="120" zoomScaleSheetLayoutView="115" zoomScalePageLayoutView="120" workbookViewId="0">
      <selection activeCell="E5" sqref="E5"/>
    </sheetView>
  </sheetViews>
  <sheetFormatPr defaultRowHeight="17.25"/>
  <sheetData>
    <row r="1" spans="1:9">
      <c r="A1" s="137" t="s">
        <v>1093</v>
      </c>
      <c r="B1" s="137"/>
      <c r="C1" s="137"/>
      <c r="D1" s="137"/>
      <c r="E1" s="137"/>
      <c r="F1" s="137"/>
      <c r="G1" s="137"/>
      <c r="H1" s="137"/>
      <c r="I1" s="137"/>
    </row>
    <row r="2" spans="1:9">
      <c r="A2" s="137" t="s">
        <v>1104</v>
      </c>
      <c r="B2" s="137"/>
      <c r="C2" s="137"/>
      <c r="D2" s="137"/>
      <c r="E2" s="137"/>
      <c r="F2" s="137"/>
      <c r="G2" s="137"/>
      <c r="H2" s="137"/>
      <c r="I2" s="137"/>
    </row>
    <row r="3" spans="1:9" ht="27.75">
      <c r="A3" s="144" t="s">
        <v>1144</v>
      </c>
      <c r="B3" s="144"/>
      <c r="C3" s="144"/>
      <c r="D3" s="144"/>
      <c r="E3" s="144"/>
      <c r="F3" s="144"/>
      <c r="G3" s="144"/>
      <c r="H3" s="144"/>
      <c r="I3" s="144"/>
    </row>
    <row r="34" spans="1:9" ht="18" thickBot="1"/>
    <row r="35" spans="1:9">
      <c r="A35" s="141" t="s">
        <v>1048</v>
      </c>
      <c r="B35" s="142"/>
      <c r="C35" s="142"/>
      <c r="D35" s="143"/>
      <c r="E35" s="141" t="s">
        <v>1049</v>
      </c>
      <c r="F35" s="142"/>
      <c r="G35" s="142"/>
      <c r="H35" s="142"/>
      <c r="I35" s="143"/>
    </row>
    <row r="36" spans="1:9" ht="18.75" customHeight="1">
      <c r="A36" s="138" t="s">
        <v>1105</v>
      </c>
      <c r="B36" s="139"/>
      <c r="C36" s="139"/>
      <c r="D36" s="140"/>
      <c r="E36" s="138" t="s">
        <v>1107</v>
      </c>
      <c r="F36" s="139"/>
      <c r="G36" s="139"/>
      <c r="H36" s="139"/>
      <c r="I36" s="140"/>
    </row>
    <row r="37" spans="1:9" ht="18" thickBot="1">
      <c r="A37" s="94"/>
      <c r="B37" s="95" t="s">
        <v>1106</v>
      </c>
      <c r="C37" s="95"/>
      <c r="D37" s="96"/>
      <c r="E37" s="94"/>
      <c r="F37" s="95" t="s">
        <v>1108</v>
      </c>
      <c r="G37" s="95"/>
      <c r="H37" s="95"/>
      <c r="I37" s="96"/>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5"/>
  <sheetViews>
    <sheetView showGridLines="0" view="pageBreakPreview" zoomScaleSheetLayoutView="100" workbookViewId="0">
      <selection activeCell="C18" sqref="C18"/>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45" t="str">
        <f>IF('1_GO'!C3="","",'1_GO'!C3)</f>
        <v>Milli Emlak İşlemleri Süreç Grubu</v>
      </c>
      <c r="C1" s="146"/>
      <c r="D1" s="35" t="s">
        <v>808</v>
      </c>
    </row>
    <row r="2" spans="1:4">
      <c r="A2" s="1" t="s">
        <v>786</v>
      </c>
      <c r="B2" s="147" t="str">
        <f>IF('1_GO'!C4="","",'1_GO'!C4)</f>
        <v>Edinim İşlemleri Ana Süreci</v>
      </c>
      <c r="C2" s="148"/>
    </row>
    <row r="3" spans="1:4">
      <c r="A3" s="1" t="s">
        <v>785</v>
      </c>
      <c r="B3" s="149" t="str">
        <f>IF('1_GO'!C5="","",'1_GO'!C5)</f>
        <v>Trampa İşlemi</v>
      </c>
      <c r="C3" s="150"/>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1050</v>
      </c>
    </row>
    <row r="9" spans="1:4">
      <c r="A9" s="12">
        <v>1</v>
      </c>
      <c r="B9" s="12" t="s">
        <v>1145</v>
      </c>
      <c r="C9" s="12">
        <v>2</v>
      </c>
    </row>
    <row r="10" spans="1:4">
      <c r="A10" s="12">
        <v>2</v>
      </c>
      <c r="B10" s="12" t="s">
        <v>1058</v>
      </c>
      <c r="C10" s="12">
        <v>3</v>
      </c>
    </row>
    <row r="11" spans="1:4">
      <c r="A11" s="12">
        <v>3</v>
      </c>
      <c r="B11" s="12" t="s">
        <v>1095</v>
      </c>
      <c r="C11" s="12">
        <v>1</v>
      </c>
    </row>
    <row r="12" spans="1:4">
      <c r="A12" s="12">
        <v>4</v>
      </c>
      <c r="B12" s="12" t="s">
        <v>1131</v>
      </c>
      <c r="C12" s="12">
        <v>3</v>
      </c>
    </row>
    <row r="13" spans="1:4">
      <c r="A13" s="12">
        <v>5</v>
      </c>
      <c r="B13" s="12" t="s">
        <v>1084</v>
      </c>
      <c r="C13" s="12">
        <v>1</v>
      </c>
    </row>
    <row r="14" spans="1:4">
      <c r="A14" s="12">
        <v>6</v>
      </c>
      <c r="B14" s="12" t="s">
        <v>1096</v>
      </c>
      <c r="C14" s="12">
        <v>1</v>
      </c>
    </row>
    <row r="15" spans="1:4">
      <c r="A15" s="12">
        <v>7</v>
      </c>
      <c r="B15" s="12" t="s">
        <v>1097</v>
      </c>
      <c r="C15" s="12">
        <v>1</v>
      </c>
    </row>
  </sheetData>
  <sheetProtection selectLockedCells="1"/>
  <mergeCells count="3">
    <mergeCell ref="B1:C1"/>
    <mergeCell ref="B2:C2"/>
    <mergeCell ref="B3:C3"/>
  </mergeCells>
  <phoneticPr fontId="35" type="noConversion"/>
  <conditionalFormatting sqref="B1:C3">
    <cfRule type="containsBlanks" dxfId="29" priority="3">
      <formula>LEN(TRIM(B1))=0</formula>
    </cfRule>
  </conditionalFormatting>
  <conditionalFormatting sqref="A151:C65324 A9:B150">
    <cfRule type="containsBlanks" dxfId="28" priority="2">
      <formula>LEN(TRIM(A9))=0</formula>
    </cfRule>
  </conditionalFormatting>
  <conditionalFormatting sqref="C9:C150">
    <cfRule type="containsBlanks" dxfId="2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SheetLayoutView="85" workbookViewId="0">
      <selection activeCell="B14" sqref="B14"/>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45" t="str">
        <f>IF('1_GO'!C3="","",'1_GO'!C3)</f>
        <v>Milli Emlak İşlemleri Süreç Grubu</v>
      </c>
      <c r="C1" s="146"/>
      <c r="D1" s="35" t="s">
        <v>808</v>
      </c>
    </row>
    <row r="2" spans="1:4">
      <c r="A2" s="1" t="s">
        <v>786</v>
      </c>
      <c r="B2" s="147" t="str">
        <f>IF('1_GO'!C4="","",'1_GO'!C4)</f>
        <v>Edinim İşlemleri Ana Süreci</v>
      </c>
      <c r="C2" s="148"/>
    </row>
    <row r="3" spans="1:4">
      <c r="A3" s="1" t="s">
        <v>785</v>
      </c>
      <c r="B3" s="149" t="str">
        <f>IF('1_GO'!C5="","",'1_GO'!C5)</f>
        <v>Trampa İşlemi</v>
      </c>
      <c r="C3" s="150"/>
    </row>
    <row r="4" spans="1:4">
      <c r="A4" s="2"/>
      <c r="B4" s="2"/>
      <c r="C4" s="2"/>
    </row>
    <row r="5" spans="1:4" ht="21.75">
      <c r="A5" s="6" t="s">
        <v>1051</v>
      </c>
      <c r="B5" s="7"/>
      <c r="C5" s="8"/>
    </row>
    <row r="6" spans="1:4">
      <c r="A6" s="9" t="s">
        <v>1052</v>
      </c>
      <c r="B6" s="10"/>
      <c r="C6" s="11"/>
    </row>
    <row r="7" spans="1:4" ht="21.75">
      <c r="A7" s="106"/>
      <c r="B7" s="2"/>
      <c r="C7" s="2"/>
    </row>
    <row r="8" spans="1:4">
      <c r="A8" s="1" t="s">
        <v>782</v>
      </c>
      <c r="B8" s="1" t="s">
        <v>789</v>
      </c>
      <c r="C8" s="1" t="s">
        <v>781</v>
      </c>
    </row>
    <row r="9" spans="1:4">
      <c r="A9" s="12">
        <v>1</v>
      </c>
      <c r="B9" s="12" t="s">
        <v>1060</v>
      </c>
      <c r="C9" s="12">
        <v>1</v>
      </c>
    </row>
    <row r="10" spans="1:4">
      <c r="A10" s="12">
        <v>2</v>
      </c>
      <c r="B10" s="12" t="s">
        <v>1061</v>
      </c>
      <c r="C10" s="12">
        <v>1</v>
      </c>
    </row>
    <row r="11" spans="1:4">
      <c r="A11" s="12">
        <v>3</v>
      </c>
      <c r="B11" s="12" t="s">
        <v>1146</v>
      </c>
      <c r="C11"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6" priority="4">
      <formula>LEN(TRIM(B1))=0</formula>
    </cfRule>
  </conditionalFormatting>
  <conditionalFormatting sqref="A130:C65536">
    <cfRule type="containsBlanks" dxfId="25" priority="3">
      <formula>LEN(TRIM(A130))=0</formula>
    </cfRule>
  </conditionalFormatting>
  <conditionalFormatting sqref="A9:B105">
    <cfRule type="containsBlanks" dxfId="24" priority="2">
      <formula>LEN(TRIM(A9))=0</formula>
    </cfRule>
  </conditionalFormatting>
  <conditionalFormatting sqref="C9:C105">
    <cfRule type="containsBlanks" dxfId="2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SheetLayoutView="100" workbookViewId="0">
      <selection activeCell="B14" sqref="B14"/>
    </sheetView>
  </sheetViews>
  <sheetFormatPr defaultRowHeight="15"/>
  <cols>
    <col min="1" max="1" width="5" style="12" customWidth="1"/>
    <col min="2" max="2" width="71.375" style="12" customWidth="1"/>
    <col min="3" max="16384" width="9" style="2"/>
  </cols>
  <sheetData>
    <row r="1" spans="1:3">
      <c r="A1" s="1" t="s">
        <v>784</v>
      </c>
      <c r="B1" s="13" t="str">
        <f>IF('1_GO'!C3="","",'1_GO'!C3)</f>
        <v>Milli Emlak İşlemleri Süreç Grubu</v>
      </c>
      <c r="C1" s="35" t="s">
        <v>808</v>
      </c>
    </row>
    <row r="2" spans="1:3">
      <c r="A2" s="1" t="s">
        <v>786</v>
      </c>
      <c r="B2" s="4" t="str">
        <f>IF('1_GO'!C4="","",'1_GO'!C4)</f>
        <v>Edinim İşlemleri Ana Süreci</v>
      </c>
    </row>
    <row r="3" spans="1:3">
      <c r="A3" s="1" t="s">
        <v>785</v>
      </c>
      <c r="B3" s="5" t="str">
        <f>IF('1_GO'!C5="","",'1_GO'!C5)</f>
        <v>Trampa İşlemi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1062</v>
      </c>
    </row>
    <row r="10" spans="1:3">
      <c r="A10" s="12">
        <v>2</v>
      </c>
      <c r="B10" s="12" t="s">
        <v>1063</v>
      </c>
    </row>
    <row r="11" spans="1:3">
      <c r="A11" s="12">
        <v>3</v>
      </c>
      <c r="B11" s="12" t="s">
        <v>1064</v>
      </c>
    </row>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9" sqref="B9"/>
    </sheetView>
  </sheetViews>
  <sheetFormatPr defaultRowHeight="15"/>
  <cols>
    <col min="1" max="1" width="5" style="12" customWidth="1"/>
    <col min="2" max="2" width="79" style="12" customWidth="1"/>
    <col min="3" max="16384" width="9" style="2"/>
  </cols>
  <sheetData>
    <row r="1" spans="1:3">
      <c r="A1" s="1" t="s">
        <v>784</v>
      </c>
      <c r="B1" s="13" t="str">
        <f>IF('1_GO'!C3="","",'1_GO'!C3)</f>
        <v>Milli Emlak İşlemleri Süreç Grubu</v>
      </c>
      <c r="C1" s="35" t="s">
        <v>808</v>
      </c>
    </row>
    <row r="2" spans="1:3">
      <c r="A2" s="1" t="s">
        <v>786</v>
      </c>
      <c r="B2" s="4" t="str">
        <f>IF('1_GO'!C4="","",'1_GO'!C4)</f>
        <v>Edinim İşlemleri Ana Süreci</v>
      </c>
    </row>
    <row r="3" spans="1:3">
      <c r="A3" s="1" t="s">
        <v>785</v>
      </c>
      <c r="B3" s="5" t="str">
        <f>IF('1_GO'!C5="","",'1_GO'!C5)</f>
        <v>Trampa İşlemi</v>
      </c>
    </row>
    <row r="4" spans="1:3">
      <c r="A4" s="2"/>
      <c r="B4" s="2"/>
    </row>
    <row r="5" spans="1:3" ht="21.75">
      <c r="A5" s="6" t="s">
        <v>443</v>
      </c>
      <c r="B5" s="8"/>
    </row>
    <row r="6" spans="1:3">
      <c r="A6" s="9"/>
      <c r="B6" s="11"/>
    </row>
    <row r="7" spans="1:3">
      <c r="A7" s="3"/>
      <c r="B7" s="2"/>
    </row>
    <row r="8" spans="1:3">
      <c r="A8" s="1" t="s">
        <v>782</v>
      </c>
      <c r="B8" s="1" t="s">
        <v>800</v>
      </c>
    </row>
    <row r="9" spans="1:3">
      <c r="A9" s="12">
        <v>1</v>
      </c>
      <c r="B9" s="12" t="s">
        <v>1147</v>
      </c>
    </row>
  </sheetData>
  <sheetProtection selectLockedCells="1"/>
  <phoneticPr fontId="35"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20</vt:i4>
      </vt:variant>
      <vt:variant>
        <vt:lpstr>Adlandırılmış Aralıklar</vt:lpstr>
      </vt:variant>
      <vt:variant>
        <vt:i4>25</vt:i4>
      </vt:variant>
    </vt:vector>
  </HeadingPairs>
  <TitlesOfParts>
    <vt:vector size="45" baseType="lpstr">
      <vt:lpstr>1_GO</vt:lpstr>
      <vt:lpstr>MOD_KUR</vt:lpstr>
      <vt:lpstr>Süreç Modeli</vt:lpstr>
      <vt:lpstr>Süreç Modeli (2)</vt:lpstr>
      <vt:lpstr>Süreç Modeli (3)</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'Süreç Modeli (3)'!Yazdırma_Alanı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ERDEM</cp:lastModifiedBy>
  <cp:lastPrinted>2014-12-30T07:58:32Z</cp:lastPrinted>
  <dcterms:created xsi:type="dcterms:W3CDTF">2011-03-10T05:19:50Z</dcterms:created>
  <dcterms:modified xsi:type="dcterms:W3CDTF">2017-08-15T18:53:15Z</dcterms:modified>
</cp:coreProperties>
</file>